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S:\Cuadros de Salida\2025\Reintegración\10. CdeS oct 2025\"/>
    </mc:Choice>
  </mc:AlternateContent>
  <xr:revisionPtr revIDLastSave="0" documentId="13_ncr:1_{08D816B2-D547-4AF2-93E2-CD127FC38B27}" xr6:coauthVersionLast="47" xr6:coauthVersionMax="47" xr10:uidLastSave="{00000000-0000-0000-0000-000000000000}"/>
  <bookViews>
    <workbookView xWindow="-120" yWindow="-120" windowWidth="24240" windowHeight="13020" tabRatio="771" xr2:uid="{B5F53AB1-D11E-4105-BB29-6707FB1DA612}"/>
  </bookViews>
  <sheets>
    <sheet name="Indice" sheetId="14" r:id="rId1"/>
    <sheet name="Cuadro 1" sheetId="279" r:id="rId2"/>
    <sheet name="Cuadro 2" sheetId="280" r:id="rId3"/>
    <sheet name="Cuadro 3" sheetId="281" r:id="rId4"/>
    <sheet name="Cuadro 4" sheetId="295" r:id="rId5"/>
    <sheet name="Cuadro 5" sheetId="283" r:id="rId6"/>
    <sheet name="Cuadro 6" sheetId="284" r:id="rId7"/>
    <sheet name="Cuadro 7" sheetId="285" r:id="rId8"/>
    <sheet name="Cuadro 8" sheetId="287" r:id="rId9"/>
    <sheet name="Cuadro 9" sheetId="288" r:id="rId10"/>
    <sheet name="Cuadro 10" sheetId="291" r:id="rId11"/>
    <sheet name="Cuadro 11" sheetId="290" r:id="rId12"/>
    <sheet name="COD_DANE" sheetId="297" state="hidden" r:id="rId13"/>
  </sheets>
  <definedNames>
    <definedName name="_xlnm.Print_Titles" localSheetId="1">'Cuadro 1'!$1:$4</definedName>
    <definedName name="_xlnm.Print_Titles" localSheetId="11">'Cuadro 11'!$1:$4</definedName>
    <definedName name="_xlnm.Print_Titles" localSheetId="2">'Cuadro 2'!$1:$4</definedName>
    <definedName name="_xlnm.Print_Titles" localSheetId="3">'Cuadro 3'!$1:$4</definedName>
    <definedName name="_xlnm.Print_Titles" localSheetId="4">'Cuadro 4'!$1:$1</definedName>
    <definedName name="_xlnm.Print_Titles" localSheetId="5">'Cuadro 5'!$1:$4</definedName>
    <definedName name="_xlnm.Print_Titles" localSheetId="6">'Cuadro 6'!$1:$5</definedName>
    <definedName name="_xlnm.Print_Titles" localSheetId="7">'Cuadro 7'!$1:$5</definedName>
    <definedName name="_xlnm.Print_Titles" localSheetId="8">'Cuadro 8'!$1:$4</definedName>
    <definedName name="_xlnm.Print_Titles" localSheetId="9">'Cuadro 9'!$1:$5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290" l="1"/>
  <c r="B95" i="290"/>
  <c r="B96" i="290"/>
  <c r="B97" i="290"/>
  <c r="B98" i="290"/>
  <c r="B99" i="290"/>
  <c r="B100" i="290"/>
  <c r="B101" i="290"/>
  <c r="B102" i="290"/>
  <c r="B103" i="290"/>
  <c r="B104" i="290"/>
  <c r="B105" i="290"/>
  <c r="B106" i="290"/>
  <c r="B107" i="290"/>
  <c r="B108" i="290"/>
  <c r="B109" i="290"/>
  <c r="B110" i="290"/>
  <c r="B111" i="290"/>
  <c r="B112" i="290"/>
  <c r="B113" i="290"/>
  <c r="B114" i="290"/>
  <c r="B115" i="290"/>
  <c r="B116" i="290"/>
  <c r="B117" i="290"/>
  <c r="B118" i="290"/>
  <c r="B119" i="290"/>
  <c r="B120" i="290"/>
  <c r="B121" i="290"/>
  <c r="B122" i="290"/>
  <c r="B123" i="290"/>
  <c r="B124" i="290"/>
  <c r="B125" i="290"/>
  <c r="B55" i="290"/>
  <c r="B56" i="290"/>
  <c r="B57" i="290"/>
  <c r="B58" i="290"/>
  <c r="B59" i="290"/>
  <c r="B60" i="290"/>
  <c r="B61" i="290"/>
  <c r="B62" i="290"/>
  <c r="B63" i="290"/>
  <c r="B64" i="290"/>
  <c r="B65" i="290"/>
  <c r="B66" i="290"/>
  <c r="B67" i="290"/>
  <c r="B68" i="290"/>
  <c r="B69" i="290"/>
  <c r="B70" i="290"/>
  <c r="B71" i="290"/>
  <c r="B72" i="290"/>
  <c r="B73" i="290"/>
  <c r="B74" i="290"/>
  <c r="B75" i="290"/>
  <c r="B76" i="290"/>
  <c r="B77" i="290"/>
  <c r="B78" i="290"/>
  <c r="B79" i="290"/>
  <c r="B80" i="290"/>
  <c r="B81" i="290"/>
  <c r="B82" i="290"/>
  <c r="B83" i="290"/>
  <c r="B84" i="290"/>
  <c r="B85" i="290"/>
  <c r="B86" i="290"/>
  <c r="B87" i="290"/>
  <c r="B88" i="290"/>
  <c r="B16" i="290"/>
  <c r="B17" i="290"/>
  <c r="B18" i="290"/>
  <c r="B19" i="290"/>
  <c r="B20" i="290"/>
  <c r="B21" i="290"/>
  <c r="B22" i="290"/>
  <c r="B23" i="290"/>
  <c r="B24" i="290"/>
  <c r="B25" i="290"/>
  <c r="B26" i="290"/>
  <c r="B27" i="290"/>
  <c r="B28" i="290"/>
  <c r="B29" i="290"/>
  <c r="B30" i="290"/>
  <c r="B31" i="290"/>
  <c r="B32" i="290"/>
  <c r="B33" i="290"/>
  <c r="B34" i="290"/>
  <c r="B35" i="290"/>
  <c r="B36" i="290"/>
  <c r="B37" i="290"/>
  <c r="B38" i="290"/>
  <c r="B39" i="290"/>
  <c r="B40" i="290"/>
  <c r="B41" i="290"/>
  <c r="B42" i="290"/>
  <c r="B43" i="290"/>
  <c r="B44" i="290"/>
  <c r="B45" i="290"/>
  <c r="B46" i="290"/>
  <c r="B47" i="290"/>
  <c r="B48" i="290"/>
  <c r="B49" i="290"/>
  <c r="B48" i="291" l="1"/>
  <c r="B49" i="291"/>
  <c r="B48" i="287"/>
  <c r="B17" i="291"/>
  <c r="B18" i="291"/>
  <c r="B19" i="291"/>
  <c r="B20" i="291"/>
  <c r="B21" i="291"/>
  <c r="B22" i="291"/>
  <c r="B23" i="291"/>
  <c r="B24" i="291"/>
  <c r="B25" i="291"/>
  <c r="B26" i="291"/>
  <c r="B27" i="291"/>
  <c r="B28" i="291"/>
  <c r="B29" i="291"/>
  <c r="B30" i="291"/>
  <c r="B31" i="291"/>
  <c r="B32" i="291"/>
  <c r="B33" i="291"/>
  <c r="B34" i="291"/>
  <c r="B35" i="291"/>
  <c r="B36" i="291"/>
  <c r="B37" i="291"/>
  <c r="B38" i="291"/>
  <c r="B39" i="291"/>
  <c r="B40" i="291"/>
  <c r="B41" i="291"/>
  <c r="B42" i="291"/>
  <c r="B43" i="291"/>
  <c r="B44" i="291"/>
  <c r="B45" i="291"/>
  <c r="B46" i="291"/>
  <c r="B47" i="291"/>
  <c r="B16" i="291"/>
  <c r="B90" i="288"/>
  <c r="B91" i="288"/>
  <c r="B92" i="288"/>
  <c r="B93" i="288"/>
  <c r="B94" i="288"/>
  <c r="B95" i="288"/>
  <c r="B96" i="288"/>
  <c r="B97" i="288"/>
  <c r="B98" i="288"/>
  <c r="B99" i="288"/>
  <c r="B100" i="288"/>
  <c r="B101" i="288"/>
  <c r="B102" i="288"/>
  <c r="B103" i="288"/>
  <c r="B104" i="288"/>
  <c r="B105" i="288"/>
  <c r="B106" i="288"/>
  <c r="B107" i="288"/>
  <c r="B108" i="288"/>
  <c r="B109" i="288"/>
  <c r="B110" i="288"/>
  <c r="B111" i="288"/>
  <c r="B112" i="288"/>
  <c r="B113" i="288"/>
  <c r="B114" i="288"/>
  <c r="B115" i="288"/>
  <c r="B116" i="288"/>
  <c r="B117" i="288"/>
  <c r="B118" i="288"/>
  <c r="B119" i="288"/>
  <c r="B120" i="288"/>
  <c r="B121" i="288"/>
  <c r="B53" i="288"/>
  <c r="B54" i="288"/>
  <c r="B55" i="288"/>
  <c r="B56" i="288"/>
  <c r="B57" i="288"/>
  <c r="B58" i="288"/>
  <c r="B59" i="288"/>
  <c r="B60" i="288"/>
  <c r="B61" i="288"/>
  <c r="B62" i="288"/>
  <c r="B63" i="288"/>
  <c r="B64" i="288"/>
  <c r="B65" i="288"/>
  <c r="B66" i="288"/>
  <c r="B67" i="288"/>
  <c r="B68" i="288"/>
  <c r="B69" i="288"/>
  <c r="B70" i="288"/>
  <c r="B71" i="288"/>
  <c r="B72" i="288"/>
  <c r="B73" i="288"/>
  <c r="B74" i="288"/>
  <c r="B75" i="288"/>
  <c r="B76" i="288"/>
  <c r="B77" i="288"/>
  <c r="B78" i="288"/>
  <c r="B79" i="288"/>
  <c r="B80" i="288"/>
  <c r="B81" i="288"/>
  <c r="B82" i="288"/>
  <c r="B83" i="288"/>
  <c r="B84" i="288"/>
  <c r="B85" i="288"/>
  <c r="B16" i="288"/>
  <c r="B17" i="288"/>
  <c r="B18" i="288"/>
  <c r="B19" i="288"/>
  <c r="B20" i="288"/>
  <c r="B21" i="288"/>
  <c r="B22" i="288"/>
  <c r="B23" i="288"/>
  <c r="B24" i="288"/>
  <c r="B25" i="288"/>
  <c r="B26" i="288"/>
  <c r="B27" i="288"/>
  <c r="B28" i="288"/>
  <c r="B29" i="288"/>
  <c r="B30" i="288"/>
  <c r="B31" i="288"/>
  <c r="B32" i="288"/>
  <c r="B33" i="288"/>
  <c r="B34" i="288"/>
  <c r="B35" i="288"/>
  <c r="B36" i="288"/>
  <c r="B37" i="288"/>
  <c r="B38" i="288"/>
  <c r="B39" i="288"/>
  <c r="B40" i="288"/>
  <c r="B41" i="288"/>
  <c r="B42" i="288"/>
  <c r="B43" i="288"/>
  <c r="B44" i="288"/>
  <c r="B45" i="288"/>
  <c r="B46" i="288"/>
  <c r="B47" i="288"/>
  <c r="B48" i="288"/>
  <c r="B205" i="287" l="1"/>
  <c r="B206" i="287"/>
  <c r="B207" i="287"/>
  <c r="B208" i="287"/>
  <c r="B209" i="287"/>
  <c r="B210" i="287"/>
  <c r="B211" i="287"/>
  <c r="B212" i="287"/>
  <c r="B213" i="287"/>
  <c r="B214" i="287"/>
  <c r="B215" i="287"/>
  <c r="B216" i="287"/>
  <c r="B217" i="287"/>
  <c r="B218" i="287"/>
  <c r="B219" i="287"/>
  <c r="B220" i="287"/>
  <c r="B221" i="287"/>
  <c r="B222" i="287"/>
  <c r="B223" i="287"/>
  <c r="B224" i="287"/>
  <c r="B225" i="287"/>
  <c r="B226" i="287"/>
  <c r="B227" i="287"/>
  <c r="B228" i="287"/>
  <c r="B229" i="287"/>
  <c r="B230" i="287"/>
  <c r="B231" i="287"/>
  <c r="B232" i="287"/>
  <c r="B233" i="287"/>
  <c r="B234" i="287"/>
  <c r="B235" i="287"/>
  <c r="B236" i="287"/>
  <c r="B237" i="287"/>
  <c r="B168" i="287"/>
  <c r="B169" i="287"/>
  <c r="B170" i="287"/>
  <c r="B171" i="287"/>
  <c r="B172" i="287"/>
  <c r="B173" i="287"/>
  <c r="B174" i="287"/>
  <c r="B175" i="287"/>
  <c r="B176" i="287"/>
  <c r="B177" i="287"/>
  <c r="B178" i="287"/>
  <c r="B179" i="287"/>
  <c r="B180" i="287"/>
  <c r="B181" i="287"/>
  <c r="B182" i="287"/>
  <c r="B183" i="287"/>
  <c r="B184" i="287"/>
  <c r="B185" i="287"/>
  <c r="B186" i="287"/>
  <c r="B187" i="287"/>
  <c r="B188" i="287"/>
  <c r="B189" i="287"/>
  <c r="B190" i="287"/>
  <c r="B191" i="287"/>
  <c r="B192" i="287"/>
  <c r="B193" i="287"/>
  <c r="B194" i="287"/>
  <c r="B195" i="287"/>
  <c r="B196" i="287"/>
  <c r="B197" i="287"/>
  <c r="B198" i="287"/>
  <c r="B199" i="287"/>
  <c r="B130" i="287"/>
  <c r="B131" i="287"/>
  <c r="B132" i="287"/>
  <c r="B133" i="287"/>
  <c r="B134" i="287"/>
  <c r="B135" i="287"/>
  <c r="B136" i="287"/>
  <c r="B137" i="287"/>
  <c r="B138" i="287"/>
  <c r="B139" i="287"/>
  <c r="B140" i="287"/>
  <c r="B141" i="287"/>
  <c r="B142" i="287"/>
  <c r="B143" i="287"/>
  <c r="B144" i="287"/>
  <c r="B145" i="287"/>
  <c r="B146" i="287"/>
  <c r="B147" i="287"/>
  <c r="B148" i="287"/>
  <c r="B149" i="287"/>
  <c r="B150" i="287"/>
  <c r="B151" i="287"/>
  <c r="B152" i="287"/>
  <c r="B153" i="287"/>
  <c r="B154" i="287"/>
  <c r="B155" i="287"/>
  <c r="B156" i="287"/>
  <c r="B157" i="287"/>
  <c r="B158" i="287"/>
  <c r="B159" i="287"/>
  <c r="B160" i="287"/>
  <c r="B161" i="287"/>
  <c r="B162" i="287"/>
  <c r="B92" i="287"/>
  <c r="B93" i="287"/>
  <c r="B94" i="287"/>
  <c r="B95" i="287"/>
  <c r="B96" i="287"/>
  <c r="B97" i="287"/>
  <c r="B98" i="287"/>
  <c r="B99" i="287"/>
  <c r="B100" i="287"/>
  <c r="B101" i="287"/>
  <c r="B102" i="287"/>
  <c r="B103" i="287"/>
  <c r="B104" i="287"/>
  <c r="B105" i="287"/>
  <c r="B106" i="287"/>
  <c r="B107" i="287"/>
  <c r="B108" i="287"/>
  <c r="B109" i="287"/>
  <c r="B110" i="287"/>
  <c r="B111" i="287"/>
  <c r="B112" i="287"/>
  <c r="B113" i="287"/>
  <c r="B114" i="287"/>
  <c r="B115" i="287"/>
  <c r="B116" i="287"/>
  <c r="B117" i="287"/>
  <c r="B118" i="287"/>
  <c r="B119" i="287"/>
  <c r="B120" i="287"/>
  <c r="B121" i="287"/>
  <c r="B122" i="287"/>
  <c r="B123" i="287"/>
  <c r="B124" i="287"/>
  <c r="B54" i="287"/>
  <c r="B55" i="287"/>
  <c r="B56" i="287"/>
  <c r="B57" i="287"/>
  <c r="B58" i="287"/>
  <c r="B59" i="287"/>
  <c r="B60" i="287"/>
  <c r="B61" i="287"/>
  <c r="B62" i="287"/>
  <c r="B63" i="287"/>
  <c r="B64" i="287"/>
  <c r="B65" i="287"/>
  <c r="B66" i="287"/>
  <c r="B67" i="287"/>
  <c r="B68" i="287"/>
  <c r="B69" i="287"/>
  <c r="B70" i="287"/>
  <c r="B71" i="287"/>
  <c r="B72" i="287"/>
  <c r="B73" i="287"/>
  <c r="B74" i="287"/>
  <c r="B75" i="287"/>
  <c r="B76" i="287"/>
  <c r="B77" i="287"/>
  <c r="B78" i="287"/>
  <c r="B79" i="287"/>
  <c r="B80" i="287"/>
  <c r="B81" i="287"/>
  <c r="B82" i="287"/>
  <c r="B83" i="287"/>
  <c r="B84" i="287"/>
  <c r="B85" i="287"/>
  <c r="B86" i="287"/>
  <c r="B16" i="287"/>
  <c r="B17" i="287"/>
  <c r="B18" i="287"/>
  <c r="B19" i="287"/>
  <c r="B20" i="287"/>
  <c r="B21" i="287"/>
  <c r="B22" i="287"/>
  <c r="B23" i="287"/>
  <c r="B24" i="287"/>
  <c r="B25" i="287"/>
  <c r="B26" i="287"/>
  <c r="B27" i="287"/>
  <c r="B28" i="287"/>
  <c r="B29" i="287"/>
  <c r="B30" i="287"/>
  <c r="B31" i="287"/>
  <c r="B32" i="287"/>
  <c r="B33" i="287"/>
  <c r="B34" i="287"/>
  <c r="B35" i="287"/>
  <c r="B36" i="287"/>
  <c r="B37" i="287"/>
  <c r="B38" i="287"/>
  <c r="B39" i="287"/>
  <c r="B40" i="287"/>
  <c r="B41" i="287"/>
  <c r="B42" i="287"/>
  <c r="B43" i="287"/>
  <c r="B44" i="287"/>
  <c r="B45" i="287"/>
  <c r="B46" i="287"/>
  <c r="B47" i="287"/>
  <c r="B95" i="285"/>
  <c r="B96" i="285"/>
  <c r="B97" i="285"/>
  <c r="B98" i="285"/>
  <c r="B99" i="285"/>
  <c r="B100" i="285"/>
  <c r="B101" i="285"/>
  <c r="B102" i="285"/>
  <c r="B103" i="285"/>
  <c r="B104" i="285"/>
  <c r="B105" i="285"/>
  <c r="B106" i="285"/>
  <c r="B107" i="285"/>
  <c r="B108" i="285"/>
  <c r="B109" i="285"/>
  <c r="B110" i="285"/>
  <c r="B111" i="285"/>
  <c r="B112" i="285"/>
  <c r="B113" i="285"/>
  <c r="B114" i="285"/>
  <c r="B115" i="285"/>
  <c r="B116" i="285"/>
  <c r="B117" i="285"/>
  <c r="B118" i="285"/>
  <c r="B119" i="285"/>
  <c r="B120" i="285"/>
  <c r="B121" i="285"/>
  <c r="B122" i="285"/>
  <c r="B123" i="285"/>
  <c r="B124" i="285"/>
  <c r="B125" i="285"/>
  <c r="B126" i="285"/>
  <c r="B127" i="285"/>
  <c r="B56" i="285"/>
  <c r="B57" i="285"/>
  <c r="B58" i="285"/>
  <c r="B59" i="285"/>
  <c r="B60" i="285"/>
  <c r="B61" i="285"/>
  <c r="B62" i="285"/>
  <c r="B63" i="285"/>
  <c r="B64" i="285"/>
  <c r="B65" i="285"/>
  <c r="B66" i="285"/>
  <c r="B67" i="285"/>
  <c r="B68" i="285"/>
  <c r="B69" i="285"/>
  <c r="B70" i="285"/>
  <c r="B71" i="285"/>
  <c r="B72" i="285"/>
  <c r="B73" i="285"/>
  <c r="B74" i="285"/>
  <c r="B75" i="285"/>
  <c r="B76" i="285"/>
  <c r="B77" i="285"/>
  <c r="B78" i="285"/>
  <c r="B79" i="285"/>
  <c r="B80" i="285"/>
  <c r="B81" i="285"/>
  <c r="B82" i="285"/>
  <c r="B83" i="285"/>
  <c r="B84" i="285"/>
  <c r="B85" i="285"/>
  <c r="B86" i="285"/>
  <c r="B87" i="285"/>
  <c r="B88" i="285"/>
  <c r="B89" i="285"/>
  <c r="B17" i="285"/>
  <c r="B18" i="285"/>
  <c r="B19" i="285"/>
  <c r="B20" i="285"/>
  <c r="B21" i="285"/>
  <c r="B22" i="285"/>
  <c r="B23" i="285"/>
  <c r="B24" i="285"/>
  <c r="B25" i="285"/>
  <c r="B26" i="285"/>
  <c r="B27" i="285"/>
  <c r="B28" i="285"/>
  <c r="B29" i="285"/>
  <c r="B30" i="285"/>
  <c r="B31" i="285"/>
  <c r="B32" i="285"/>
  <c r="B33" i="285"/>
  <c r="B34" i="285"/>
  <c r="B35" i="285"/>
  <c r="B36" i="285"/>
  <c r="B37" i="285"/>
  <c r="B38" i="285"/>
  <c r="B39" i="285"/>
  <c r="B40" i="285"/>
  <c r="B41" i="285"/>
  <c r="B42" i="285"/>
  <c r="B43" i="285"/>
  <c r="B44" i="285"/>
  <c r="B45" i="285"/>
  <c r="B46" i="285"/>
  <c r="B47" i="285"/>
  <c r="B48" i="285"/>
  <c r="B49" i="285"/>
  <c r="B50" i="285"/>
  <c r="B96" i="284"/>
  <c r="B97" i="284"/>
  <c r="B98" i="284"/>
  <c r="B99" i="284"/>
  <c r="B100" i="284"/>
  <c r="B101" i="284"/>
  <c r="B102" i="284"/>
  <c r="B103" i="284"/>
  <c r="B104" i="284"/>
  <c r="B105" i="284"/>
  <c r="B106" i="284"/>
  <c r="B107" i="284"/>
  <c r="B108" i="284"/>
  <c r="B109" i="284"/>
  <c r="B110" i="284"/>
  <c r="B111" i="284"/>
  <c r="B112" i="284"/>
  <c r="B113" i="284"/>
  <c r="B114" i="284"/>
  <c r="B115" i="284"/>
  <c r="B116" i="284"/>
  <c r="B117" i="284"/>
  <c r="B118" i="284"/>
  <c r="B119" i="284"/>
  <c r="B120" i="284"/>
  <c r="B121" i="284"/>
  <c r="B122" i="284"/>
  <c r="B123" i="284"/>
  <c r="B124" i="284"/>
  <c r="B125" i="284"/>
  <c r="B126" i="284"/>
  <c r="B127" i="284"/>
  <c r="B128" i="284"/>
  <c r="B57" i="284"/>
  <c r="B58" i="284"/>
  <c r="B59" i="284"/>
  <c r="B60" i="284"/>
  <c r="B61" i="284"/>
  <c r="B62" i="284"/>
  <c r="B63" i="284"/>
  <c r="B64" i="284"/>
  <c r="B65" i="284"/>
  <c r="B66" i="284"/>
  <c r="B67" i="284"/>
  <c r="B68" i="284"/>
  <c r="B69" i="284"/>
  <c r="B70" i="284"/>
  <c r="B71" i="284"/>
  <c r="B72" i="284"/>
  <c r="B73" i="284"/>
  <c r="B74" i="284"/>
  <c r="B75" i="284"/>
  <c r="B76" i="284"/>
  <c r="B77" i="284"/>
  <c r="B78" i="284"/>
  <c r="B79" i="284"/>
  <c r="B80" i="284"/>
  <c r="B81" i="284"/>
  <c r="B82" i="284"/>
  <c r="B83" i="284"/>
  <c r="B84" i="284"/>
  <c r="B85" i="284"/>
  <c r="B86" i="284"/>
  <c r="B87" i="284"/>
  <c r="B88" i="284"/>
  <c r="B89" i="284"/>
  <c r="B90" i="284"/>
  <c r="B18" i="284"/>
  <c r="B19" i="284"/>
  <c r="B20" i="284"/>
  <c r="B21" i="284"/>
  <c r="B22" i="284"/>
  <c r="B23" i="284"/>
  <c r="B24" i="284"/>
  <c r="B25" i="284"/>
  <c r="B26" i="284"/>
  <c r="B27" i="284"/>
  <c r="B28" i="284"/>
  <c r="B29" i="284"/>
  <c r="B30" i="284"/>
  <c r="B31" i="284"/>
  <c r="B32" i="284"/>
  <c r="B33" i="284"/>
  <c r="B34" i="284"/>
  <c r="B35" i="284"/>
  <c r="B36" i="284"/>
  <c r="B37" i="284"/>
  <c r="B38" i="284"/>
  <c r="B39" i="284"/>
  <c r="B40" i="284"/>
  <c r="B41" i="284"/>
  <c r="B42" i="284"/>
  <c r="B43" i="284"/>
  <c r="B44" i="284"/>
  <c r="B45" i="284"/>
  <c r="B46" i="284"/>
  <c r="B47" i="284"/>
  <c r="B48" i="284"/>
  <c r="B49" i="284"/>
  <c r="B50" i="284"/>
  <c r="B51" i="284"/>
  <c r="B89" i="283"/>
  <c r="B90" i="283"/>
  <c r="B91" i="283"/>
  <c r="B92" i="283"/>
  <c r="B93" i="283"/>
  <c r="B94" i="283"/>
  <c r="B95" i="283"/>
  <c r="B96" i="283"/>
  <c r="B97" i="283"/>
  <c r="B98" i="283"/>
  <c r="B99" i="283"/>
  <c r="B100" i="283"/>
  <c r="B101" i="283"/>
  <c r="B102" i="283"/>
  <c r="B103" i="283"/>
  <c r="B104" i="283"/>
  <c r="B105" i="283"/>
  <c r="B106" i="283"/>
  <c r="B107" i="283"/>
  <c r="B108" i="283"/>
  <c r="B109" i="283"/>
  <c r="B110" i="283"/>
  <c r="B111" i="283"/>
  <c r="B112" i="283"/>
  <c r="B113" i="283"/>
  <c r="B114" i="283"/>
  <c r="B115" i="283"/>
  <c r="B116" i="283"/>
  <c r="B117" i="283"/>
  <c r="B118" i="283"/>
  <c r="B119" i="283"/>
  <c r="B120" i="283"/>
  <c r="B52" i="283"/>
  <c r="B53" i="283"/>
  <c r="B54" i="283"/>
  <c r="B55" i="283"/>
  <c r="B56" i="283"/>
  <c r="B57" i="283"/>
  <c r="B58" i="283"/>
  <c r="B59" i="283"/>
  <c r="B60" i="283"/>
  <c r="B61" i="283"/>
  <c r="B62" i="283"/>
  <c r="B63" i="283"/>
  <c r="B64" i="283"/>
  <c r="B65" i="283"/>
  <c r="B66" i="283"/>
  <c r="B67" i="283"/>
  <c r="B68" i="283"/>
  <c r="B69" i="283"/>
  <c r="B70" i="283"/>
  <c r="B71" i="283"/>
  <c r="B72" i="283"/>
  <c r="B73" i="283"/>
  <c r="B74" i="283"/>
  <c r="B75" i="283"/>
  <c r="B76" i="283"/>
  <c r="B77" i="283"/>
  <c r="B78" i="283"/>
  <c r="B79" i="283"/>
  <c r="B80" i="283"/>
  <c r="B81" i="283"/>
  <c r="B82" i="283"/>
  <c r="B83" i="283"/>
  <c r="B84" i="283"/>
  <c r="B15" i="283"/>
  <c r="B16" i="283"/>
  <c r="B17" i="283"/>
  <c r="B18" i="283"/>
  <c r="B19" i="283"/>
  <c r="B20" i="283"/>
  <c r="B21" i="283"/>
  <c r="B22" i="283"/>
  <c r="B23" i="283"/>
  <c r="B24" i="283"/>
  <c r="B25" i="283"/>
  <c r="B26" i="283"/>
  <c r="B27" i="283"/>
  <c r="B28" i="283"/>
  <c r="B29" i="283"/>
  <c r="B30" i="283"/>
  <c r="B31" i="283"/>
  <c r="B32" i="283"/>
  <c r="B33" i="283"/>
  <c r="B34" i="283"/>
  <c r="B35" i="283"/>
  <c r="B36" i="283"/>
  <c r="B37" i="283"/>
  <c r="B38" i="283"/>
  <c r="B39" i="283"/>
  <c r="B40" i="283"/>
  <c r="B41" i="283"/>
  <c r="B42" i="283"/>
  <c r="B43" i="283"/>
  <c r="B44" i="283"/>
  <c r="B45" i="283"/>
  <c r="B46" i="283"/>
  <c r="B47" i="283"/>
  <c r="B101" i="295"/>
  <c r="B102" i="295"/>
  <c r="B103" i="295"/>
  <c r="B104" i="295"/>
  <c r="B105" i="295"/>
  <c r="B106" i="295"/>
  <c r="B107" i="295"/>
  <c r="B108" i="295"/>
  <c r="B109" i="295"/>
  <c r="B110" i="295"/>
  <c r="B111" i="295"/>
  <c r="B112" i="295"/>
  <c r="B113" i="295"/>
  <c r="B114" i="295"/>
  <c r="B115" i="295"/>
  <c r="B116" i="295"/>
  <c r="B117" i="295"/>
  <c r="B118" i="295"/>
  <c r="B119" i="295"/>
  <c r="B120" i="295"/>
  <c r="B121" i="295"/>
  <c r="B122" i="295"/>
  <c r="B123" i="295"/>
  <c r="B124" i="295"/>
  <c r="B125" i="295"/>
  <c r="B126" i="295"/>
  <c r="B127" i="295"/>
  <c r="B128" i="295"/>
  <c r="B129" i="295"/>
  <c r="B130" i="295"/>
  <c r="B131" i="295"/>
  <c r="B132" i="295"/>
  <c r="B100" i="295"/>
  <c r="B61" i="295"/>
  <c r="B62" i="295"/>
  <c r="B63" i="295"/>
  <c r="B64" i="295"/>
  <c r="B65" i="295"/>
  <c r="B66" i="295"/>
  <c r="B67" i="295"/>
  <c r="B68" i="295"/>
  <c r="B69" i="295"/>
  <c r="B70" i="295"/>
  <c r="B71" i="295"/>
  <c r="B72" i="295"/>
  <c r="B73" i="295"/>
  <c r="B74" i="295"/>
  <c r="B75" i="295"/>
  <c r="B76" i="295"/>
  <c r="B77" i="295"/>
  <c r="B78" i="295"/>
  <c r="B79" i="295"/>
  <c r="B80" i="295"/>
  <c r="B81" i="295"/>
  <c r="B82" i="295"/>
  <c r="B83" i="295"/>
  <c r="B84" i="295"/>
  <c r="B85" i="295"/>
  <c r="B86" i="295"/>
  <c r="B87" i="295"/>
  <c r="B88" i="295"/>
  <c r="B89" i="295"/>
  <c r="B90" i="295"/>
  <c r="B91" i="295"/>
  <c r="B92" i="295"/>
  <c r="B93" i="295"/>
  <c r="B60" i="295"/>
  <c r="B21" i="295"/>
  <c r="B22" i="295"/>
  <c r="B23" i="295"/>
  <c r="B24" i="295"/>
  <c r="B25" i="295"/>
  <c r="B26" i="295"/>
  <c r="B27" i="295"/>
  <c r="B28" i="295"/>
  <c r="B29" i="295"/>
  <c r="B30" i="295"/>
  <c r="B31" i="295"/>
  <c r="B32" i="295"/>
  <c r="B33" i="295"/>
  <c r="B34" i="295"/>
  <c r="B35" i="295"/>
  <c r="B36" i="295"/>
  <c r="B37" i="295"/>
  <c r="B38" i="295"/>
  <c r="B39" i="295"/>
  <c r="B40" i="295"/>
  <c r="B41" i="295"/>
  <c r="B42" i="295"/>
  <c r="B43" i="295"/>
  <c r="B44" i="295"/>
  <c r="B45" i="295"/>
  <c r="B46" i="295"/>
  <c r="B47" i="295"/>
  <c r="B48" i="295"/>
  <c r="B49" i="295"/>
  <c r="B50" i="295"/>
  <c r="B51" i="295"/>
  <c r="B52" i="295"/>
  <c r="B53" i="295"/>
  <c r="B20" i="295"/>
  <c r="B124" i="279"/>
  <c r="B123" i="279"/>
  <c r="B122" i="279"/>
  <c r="B121" i="279"/>
  <c r="B120" i="279"/>
  <c r="B119" i="279"/>
  <c r="B118" i="279"/>
  <c r="B117" i="279"/>
  <c r="B116" i="279"/>
  <c r="B115" i="279"/>
  <c r="B114" i="279"/>
  <c r="B113" i="279"/>
  <c r="B112" i="279"/>
  <c r="B111" i="279"/>
  <c r="B110" i="279"/>
  <c r="B109" i="279"/>
  <c r="B108" i="279"/>
  <c r="B107" i="279"/>
  <c r="B106" i="279"/>
  <c r="B105" i="279"/>
  <c r="B104" i="279"/>
  <c r="B103" i="279"/>
  <c r="B102" i="279"/>
  <c r="B101" i="279"/>
  <c r="B100" i="279"/>
  <c r="B99" i="279"/>
  <c r="B98" i="279"/>
  <c r="B97" i="279"/>
  <c r="B96" i="279"/>
  <c r="B95" i="279"/>
  <c r="B94" i="279"/>
  <c r="B93" i="279"/>
  <c r="B92" i="279"/>
  <c r="B87" i="279"/>
  <c r="B86" i="279"/>
  <c r="B85" i="279"/>
  <c r="B84" i="279"/>
  <c r="B83" i="279"/>
  <c r="B82" i="279"/>
  <c r="B81" i="279"/>
  <c r="B80" i="279"/>
  <c r="B79" i="279"/>
  <c r="B78" i="279"/>
  <c r="B77" i="279"/>
  <c r="B76" i="279"/>
  <c r="B75" i="279"/>
  <c r="B74" i="279"/>
  <c r="B73" i="279"/>
  <c r="B72" i="279"/>
  <c r="B71" i="279"/>
  <c r="B70" i="279"/>
  <c r="B69" i="279"/>
  <c r="B68" i="279"/>
  <c r="B67" i="279"/>
  <c r="B66" i="279"/>
  <c r="B65" i="279"/>
  <c r="B64" i="279"/>
  <c r="B63" i="279"/>
  <c r="B62" i="279"/>
  <c r="B61" i="279"/>
  <c r="B60" i="279"/>
  <c r="B59" i="279"/>
  <c r="B58" i="279"/>
  <c r="B57" i="279"/>
  <c r="B56" i="279"/>
  <c r="B55" i="279"/>
  <c r="B54" i="279"/>
  <c r="B16" i="279"/>
  <c r="B17" i="279"/>
  <c r="B18" i="279"/>
  <c r="B19" i="279"/>
  <c r="B20" i="279"/>
  <c r="B21" i="279"/>
  <c r="B22" i="279"/>
  <c r="B23" i="279"/>
  <c r="B24" i="279"/>
  <c r="B25" i="279"/>
  <c r="B26" i="279"/>
  <c r="B27" i="279"/>
  <c r="B28" i="279"/>
  <c r="B29" i="279"/>
  <c r="B30" i="279"/>
  <c r="B31" i="279"/>
  <c r="B32" i="279"/>
  <c r="B33" i="279"/>
  <c r="B34" i="279"/>
  <c r="B35" i="279"/>
  <c r="B36" i="279"/>
  <c r="B37" i="279"/>
  <c r="B38" i="279"/>
  <c r="B39" i="279"/>
  <c r="B40" i="279"/>
  <c r="B41" i="279"/>
  <c r="B42" i="279"/>
  <c r="B43" i="279"/>
  <c r="B44" i="279"/>
  <c r="B45" i="279"/>
  <c r="B46" i="279"/>
  <c r="B47" i="279"/>
  <c r="B48" i="279"/>
  <c r="B15" i="279"/>
  <c r="B95" i="281"/>
  <c r="B96" i="281"/>
  <c r="B97" i="281"/>
  <c r="B98" i="281"/>
  <c r="B99" i="281"/>
  <c r="B100" i="281"/>
  <c r="B101" i="281"/>
  <c r="B102" i="281"/>
  <c r="B103" i="281"/>
  <c r="B104" i="281"/>
  <c r="B105" i="281"/>
  <c r="B106" i="281"/>
  <c r="B107" i="281"/>
  <c r="B108" i="281"/>
  <c r="B109" i="281"/>
  <c r="B110" i="281"/>
  <c r="B111" i="281"/>
  <c r="B112" i="281"/>
  <c r="B113" i="281"/>
  <c r="B114" i="281"/>
  <c r="B115" i="281"/>
  <c r="B116" i="281"/>
  <c r="B117" i="281"/>
  <c r="B118" i="281"/>
  <c r="B119" i="281"/>
  <c r="B120" i="281"/>
  <c r="B121" i="281"/>
  <c r="B122" i="281"/>
  <c r="B123" i="281"/>
  <c r="B124" i="281"/>
  <c r="B125" i="281"/>
  <c r="B126" i="281"/>
  <c r="B94" i="281"/>
  <c r="B56" i="281"/>
  <c r="B57" i="281"/>
  <c r="B58" i="281"/>
  <c r="B59" i="281"/>
  <c r="B60" i="281"/>
  <c r="B61" i="281"/>
  <c r="B62" i="281"/>
  <c r="B63" i="281"/>
  <c r="B64" i="281"/>
  <c r="B65" i="281"/>
  <c r="B66" i="281"/>
  <c r="B67" i="281"/>
  <c r="B68" i="281"/>
  <c r="B69" i="281"/>
  <c r="B70" i="281"/>
  <c r="B71" i="281"/>
  <c r="B72" i="281"/>
  <c r="B73" i="281"/>
  <c r="B74" i="281"/>
  <c r="B75" i="281"/>
  <c r="B76" i="281"/>
  <c r="B77" i="281"/>
  <c r="B78" i="281"/>
  <c r="B79" i="281"/>
  <c r="B80" i="281"/>
  <c r="B81" i="281"/>
  <c r="B82" i="281"/>
  <c r="B83" i="281"/>
  <c r="B84" i="281"/>
  <c r="B85" i="281"/>
  <c r="B86" i="281"/>
  <c r="B87" i="281"/>
  <c r="B88" i="281"/>
  <c r="B55" i="281"/>
  <c r="B17" i="281"/>
  <c r="B18" i="281"/>
  <c r="B19" i="281"/>
  <c r="B20" i="281"/>
  <c r="B21" i="281"/>
  <c r="B22" i="281"/>
  <c r="B23" i="281"/>
  <c r="B24" i="281"/>
  <c r="B25" i="281"/>
  <c r="B26" i="281"/>
  <c r="B27" i="281"/>
  <c r="B28" i="281"/>
  <c r="B29" i="281"/>
  <c r="B30" i="281"/>
  <c r="B31" i="281"/>
  <c r="B32" i="281"/>
  <c r="B33" i="281"/>
  <c r="B34" i="281"/>
  <c r="B35" i="281"/>
  <c r="B36" i="281"/>
  <c r="B37" i="281"/>
  <c r="B38" i="281"/>
  <c r="B39" i="281"/>
  <c r="B40" i="281"/>
  <c r="B41" i="281"/>
  <c r="B42" i="281"/>
  <c r="B43" i="281"/>
  <c r="B44" i="281"/>
  <c r="B45" i="281"/>
  <c r="B46" i="281"/>
  <c r="B47" i="281"/>
  <c r="B48" i="281"/>
  <c r="B49" i="281"/>
  <c r="B16" i="281"/>
  <c r="B127" i="281"/>
  <c r="B127" i="280"/>
  <c r="B126" i="280"/>
  <c r="B125" i="280"/>
  <c r="B124" i="280"/>
  <c r="B123" i="280"/>
  <c r="B122" i="280"/>
  <c r="B121" i="280"/>
  <c r="B120" i="280"/>
  <c r="B119" i="280"/>
  <c r="B118" i="280"/>
  <c r="B117" i="280"/>
  <c r="B116" i="280"/>
  <c r="B115" i="280"/>
  <c r="B114" i="280"/>
  <c r="B113" i="280"/>
  <c r="B112" i="280"/>
  <c r="B111" i="280"/>
  <c r="B110" i="280"/>
  <c r="B109" i="280"/>
  <c r="B108" i="280"/>
  <c r="B107" i="280"/>
  <c r="B106" i="280"/>
  <c r="B105" i="280"/>
  <c r="B104" i="280"/>
  <c r="B103" i="280"/>
  <c r="B102" i="280"/>
  <c r="B101" i="280"/>
  <c r="B100" i="280"/>
  <c r="B99" i="280"/>
  <c r="B98" i="280"/>
  <c r="B97" i="280"/>
  <c r="B96" i="280"/>
  <c r="B95" i="280"/>
  <c r="B94" i="280"/>
  <c r="B88" i="280"/>
  <c r="B87" i="280"/>
  <c r="B86" i="280"/>
  <c r="B85" i="280"/>
  <c r="B84" i="280"/>
  <c r="B83" i="280"/>
  <c r="B82" i="280"/>
  <c r="B81" i="280"/>
  <c r="B80" i="280"/>
  <c r="B79" i="280"/>
  <c r="B78" i="280"/>
  <c r="B77" i="280"/>
  <c r="B76" i="280"/>
  <c r="B75" i="280"/>
  <c r="B74" i="280"/>
  <c r="B73" i="280"/>
  <c r="B72" i="280"/>
  <c r="B71" i="280"/>
  <c r="B70" i="280"/>
  <c r="B69" i="280"/>
  <c r="B68" i="280"/>
  <c r="B67" i="280"/>
  <c r="B66" i="280"/>
  <c r="B65" i="280"/>
  <c r="B64" i="280"/>
  <c r="B63" i="280"/>
  <c r="B62" i="280"/>
  <c r="B61" i="280"/>
  <c r="B60" i="280"/>
  <c r="B59" i="280"/>
  <c r="B58" i="280"/>
  <c r="B57" i="280"/>
  <c r="B56" i="280"/>
  <c r="B55" i="280"/>
  <c r="B17" i="280"/>
  <c r="B18" i="280"/>
  <c r="B19" i="280"/>
  <c r="B20" i="280"/>
  <c r="B21" i="280"/>
  <c r="B22" i="280"/>
  <c r="B23" i="280"/>
  <c r="B24" i="280"/>
  <c r="B25" i="280"/>
  <c r="B26" i="280"/>
  <c r="B27" i="280"/>
  <c r="B28" i="280"/>
  <c r="B29" i="280"/>
  <c r="B30" i="280"/>
  <c r="B31" i="280"/>
  <c r="B32" i="280"/>
  <c r="B33" i="280"/>
  <c r="B34" i="280"/>
  <c r="B35" i="280"/>
  <c r="B36" i="280"/>
  <c r="B37" i="280"/>
  <c r="B38" i="280"/>
  <c r="B39" i="280"/>
  <c r="B40" i="280"/>
  <c r="B41" i="280"/>
  <c r="B42" i="280"/>
  <c r="B43" i="280"/>
  <c r="B44" i="280"/>
  <c r="B45" i="280"/>
  <c r="B46" i="280"/>
  <c r="B47" i="280"/>
  <c r="B48" i="280"/>
  <c r="B49" i="280"/>
  <c r="B16" i="280"/>
  <c r="D56" i="291"/>
  <c r="E56" i="291"/>
  <c r="F57" i="291"/>
  <c r="F58" i="291"/>
  <c r="D15" i="291"/>
  <c r="E15" i="291"/>
  <c r="H15" i="291"/>
  <c r="I15" i="291"/>
  <c r="F16" i="291"/>
  <c r="J16" i="291"/>
  <c r="F17" i="291"/>
  <c r="J17" i="291"/>
  <c r="F18" i="291"/>
  <c r="J18" i="291"/>
  <c r="F19" i="291"/>
  <c r="F20" i="291"/>
  <c r="J20" i="291"/>
  <c r="F21" i="291"/>
  <c r="J21" i="291"/>
  <c r="F22" i="291"/>
  <c r="J22" i="291"/>
  <c r="F23" i="291"/>
  <c r="J23" i="291"/>
  <c r="F24" i="291"/>
  <c r="J24" i="291"/>
  <c r="F25" i="291"/>
  <c r="J25" i="291"/>
  <c r="F26" i="291"/>
  <c r="J26" i="291"/>
  <c r="F27" i="291"/>
  <c r="J27" i="291"/>
  <c r="F28" i="291"/>
  <c r="J28" i="291"/>
  <c r="F29" i="291"/>
  <c r="J29" i="291"/>
  <c r="F30" i="291"/>
  <c r="J30" i="291"/>
  <c r="F31" i="291"/>
  <c r="J31" i="291"/>
  <c r="F32" i="291"/>
  <c r="J32" i="291"/>
  <c r="F33" i="291"/>
  <c r="J33" i="291"/>
  <c r="F34" i="291"/>
  <c r="J34" i="291"/>
  <c r="F35" i="291"/>
  <c r="J35" i="291"/>
  <c r="F36" i="291"/>
  <c r="J36" i="291"/>
  <c r="F37" i="291"/>
  <c r="J37" i="291"/>
  <c r="F38" i="291"/>
  <c r="J38" i="291"/>
  <c r="F39" i="291"/>
  <c r="J39" i="291"/>
  <c r="F40" i="291"/>
  <c r="J40" i="291"/>
  <c r="F41" i="291"/>
  <c r="J41" i="291"/>
  <c r="F42" i="291"/>
  <c r="J42" i="291"/>
  <c r="F43" i="291"/>
  <c r="J43" i="291"/>
  <c r="F44" i="291"/>
  <c r="J44" i="291"/>
  <c r="F45" i="291"/>
  <c r="J45" i="291"/>
  <c r="F46" i="291"/>
  <c r="J46" i="291"/>
  <c r="F47" i="291"/>
  <c r="J47" i="291"/>
  <c r="F48" i="291"/>
  <c r="J48" i="291"/>
  <c r="F49" i="291"/>
  <c r="J49" i="291"/>
  <c r="F56" i="291" l="1"/>
  <c r="F15" i="291"/>
  <c r="J15" i="291"/>
</calcChain>
</file>

<file path=xl/sharedStrings.xml><?xml version="1.0" encoding="utf-8"?>
<sst xmlns="http://schemas.openxmlformats.org/spreadsheetml/2006/main" count="2748" uniqueCount="266">
  <si>
    <t>Total</t>
  </si>
  <si>
    <t>Total Nacional</t>
  </si>
  <si>
    <t>AMAZONAS</t>
  </si>
  <si>
    <t>ANTIOQUIA</t>
  </si>
  <si>
    <t>ARAUCA</t>
  </si>
  <si>
    <t>ARCHIPIÉLAGO DE SAN ANDRÉS. PROVIDENCIA Y SANTA CATALINA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</si>
  <si>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</si>
  <si>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</si>
  <si>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</si>
  <si>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</si>
  <si>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</si>
  <si>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</si>
  <si>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</si>
  <si>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</si>
  <si>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</si>
  <si>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</si>
  <si>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</si>
  <si>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</si>
  <si>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</si>
  <si>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</si>
  <si>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</si>
  <si>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</si>
  <si>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</si>
  <si>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</si>
  <si>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</si>
  <si>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</si>
  <si>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</si>
  <si>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QUINDIO</t>
  </si>
  <si>
    <t>RISARALDA</t>
  </si>
  <si>
    <t>SANTANDER</t>
  </si>
  <si>
    <t>SUCRE</t>
  </si>
  <si>
    <t>TOLIMA</t>
  </si>
  <si>
    <t>VALLE DEL CAUCA</t>
  </si>
  <si>
    <t>VAUPÉS</t>
  </si>
  <si>
    <t>VICHADA</t>
  </si>
  <si>
    <t>&lt;No Registra&gt;</t>
  </si>
  <si>
    <t>Población que Ingresó a la ARN</t>
  </si>
  <si>
    <t>Total que Ingresó a la ARN</t>
  </si>
  <si>
    <t>Población que No Ingresó a la ARN</t>
  </si>
  <si>
    <t>Ausente del proceso</t>
  </si>
  <si>
    <t>Culminado</t>
  </si>
  <si>
    <t>En Proceso</t>
  </si>
  <si>
    <t>Fuera del Proceso</t>
  </si>
  <si>
    <t>%</t>
  </si>
  <si>
    <t>Total Población que Ingresó al Proceso</t>
  </si>
  <si>
    <t>Activo</t>
  </si>
  <si>
    <t>Inactivo</t>
  </si>
  <si>
    <t>Total En Proceso</t>
  </si>
  <si>
    <t>Cambio de Proceso</t>
  </si>
  <si>
    <t>Fallecido</t>
  </si>
  <si>
    <t>Pérdida de Beneficios</t>
  </si>
  <si>
    <t>Retiro Voluntario</t>
  </si>
  <si>
    <t>Total Fuera del Proceso</t>
  </si>
  <si>
    <t>Total Culminado</t>
  </si>
  <si>
    <t>En Investigación por abandono al proceso de reintegración (6 meses)</t>
  </si>
  <si>
    <t>En investigación por causal sobreviniente</t>
  </si>
  <si>
    <t>Suspendido</t>
  </si>
  <si>
    <t>Total Ausente del proceso</t>
  </si>
  <si>
    <t>Población que Ingresó al Proceso</t>
  </si>
  <si>
    <t>Tipo Desmovilizado</t>
  </si>
  <si>
    <t>Ex Grupo</t>
  </si>
  <si>
    <t>Sexo</t>
  </si>
  <si>
    <t>Grupo Etario</t>
  </si>
  <si>
    <t>Colectiva</t>
  </si>
  <si>
    <t>Individual</t>
  </si>
  <si>
    <t>AUC</t>
  </si>
  <si>
    <t>ELN</t>
  </si>
  <si>
    <t>EPL</t>
  </si>
  <si>
    <t>ERG</t>
  </si>
  <si>
    <t>ERP</t>
  </si>
  <si>
    <t>FARC</t>
  </si>
  <si>
    <t>GAO Caparros</t>
  </si>
  <si>
    <t>GAO Clan del Golfo</t>
  </si>
  <si>
    <t>GAO Residual</t>
  </si>
  <si>
    <t>SIN DATO</t>
  </si>
  <si>
    <t>SIN DATO MINDEFENSA</t>
  </si>
  <si>
    <t>Femenino</t>
  </si>
  <si>
    <t>Masculino</t>
  </si>
  <si>
    <t>Entre 18 y 25 años</t>
  </si>
  <si>
    <t>Entre 26 y 40 años</t>
  </si>
  <si>
    <t>Entre 41 y 60 años</t>
  </si>
  <si>
    <t>Mayor de 60 años</t>
  </si>
  <si>
    <t xml:space="preserve">Total Atendidos </t>
  </si>
  <si>
    <t>Acompañamiento Psicosocial</t>
  </si>
  <si>
    <t>Gestion Educación</t>
  </si>
  <si>
    <t>Formacion Para el Trabajo</t>
  </si>
  <si>
    <t xml:space="preserve">Total Población que Ingresó al Proceso </t>
  </si>
  <si>
    <t>Alfabetización</t>
  </si>
  <si>
    <t>Bachiller</t>
  </si>
  <si>
    <t>Básica Primaria</t>
  </si>
  <si>
    <t>Básica Secundaria</t>
  </si>
  <si>
    <t>Por Establecer</t>
  </si>
  <si>
    <t>Técnico Profesional</t>
  </si>
  <si>
    <t>Tecnológico</t>
  </si>
  <si>
    <t>Educación Superior</t>
  </si>
  <si>
    <t>Total BIE Desembolsados</t>
  </si>
  <si>
    <t>BIE Desembolsados (General)</t>
  </si>
  <si>
    <t>Plan de Negocio</t>
  </si>
  <si>
    <t>Vivienda</t>
  </si>
  <si>
    <t xml:space="preserve">Beneficiarios del BIE que ingresaron al proceso </t>
  </si>
  <si>
    <t>Total Beneficiarios</t>
  </si>
  <si>
    <t xml:space="preserve">Total  BIE - Unidades de Negocio </t>
  </si>
  <si>
    <t>Cerrado</t>
  </si>
  <si>
    <t>En Funcionamiento</t>
  </si>
  <si>
    <t>Pendiente por visita ISUN</t>
  </si>
  <si>
    <t>Cuadro 1: Histórico de Personas Desmovilizadas por Departamento de Residencia y Sexo</t>
  </si>
  <si>
    <t>Cuadro 2: Personas Desmovilizadas por Departamento de Residencia, Sexo y su Situación Actual Frente al Proceso de Reintegración</t>
  </si>
  <si>
    <t>Cuadro 3: Personas que Ingresaron al Proceso de Reintegración por Departamento de Residencia, Sexo y su Situación Actual Frente al Proceso</t>
  </si>
  <si>
    <t>Cuadro 4: Personas que Ingresaron al Proceso de Reintegración por Departamento de Residencia, Sexo, Situación Actual Frente al Proceso, Tipo de Desmovilización, Exgrupo y Grupo Etario</t>
  </si>
  <si>
    <t>Cuadro 5: Personas en Proceso de Reintegración Atendidas en el Último Año Por Departamento de Residencia según Beneficio</t>
  </si>
  <si>
    <t>Cuadro 6: Personas que Ingresaron al Proceso de Reintegración, por Departamento de Residencia, Sexo, Situación Actual Frente al Proceso y Nivel Educativo</t>
  </si>
  <si>
    <t>Cuadro 7: Personas que Ingresaron al Proceso de Reintegración, por Departamento de Residencia, Sexo, Situación Actual Frente al Proceso, que han asistido a un nivel de Formación en Educación Superior</t>
  </si>
  <si>
    <t>Cuadro 8: Beneficios de Inserción Económica (BIE) desembolsados, por Departamento de Residencia, población beneficiaria, sexo y tipo de BIE</t>
  </si>
  <si>
    <t>Cuadro 9: Estado del último reporte de seguimiento de las Unidades de Negocio, por Departamento de Residencia y Sexo.</t>
  </si>
  <si>
    <t xml:space="preserve">Tabla de Contenido </t>
  </si>
  <si>
    <t>Cuadro 10: Reincidencia Probada de Personas que Ingresaron al Proceso de Reintegración, por Departamento de Residencia y Sexo</t>
  </si>
  <si>
    <t>Cuadro 11: Personas que ingresaron al proceso de reintegración, vinculadas o certificadas en Acciones de Servicio Social, por Departamento de Residencia, Sexo y según Línea de Acción.</t>
  </si>
  <si>
    <t>Cálculo de Reincidencia Probada</t>
  </si>
  <si>
    <t/>
  </si>
  <si>
    <t xml:space="preserve">Población que Ingresó al Proceso </t>
  </si>
  <si>
    <t>Recuperación Ambiental</t>
  </si>
  <si>
    <t>Multiplicadores del Conocimiento</t>
  </si>
  <si>
    <t>Generación de espacios de recreación, Arte, Cultura y Deporte</t>
  </si>
  <si>
    <t>Embellecimiento de Espacio Publico</t>
  </si>
  <si>
    <t>Aporte de habilidades Especiales que le participante ponga a disposición de la comunidad</t>
  </si>
  <si>
    <t>Acompañamiento a la atención en Salud y atención Alimentaria a comunidades vulnerables</t>
  </si>
  <si>
    <t>Total Población Vinculada o Certificada</t>
  </si>
  <si>
    <t>Población Vinculada o Certificada</t>
  </si>
  <si>
    <r>
      <rPr>
        <b/>
        <sz val="10"/>
        <color rgb="FF000000"/>
        <rFont val="Arial"/>
        <family val="2"/>
      </rPr>
      <t xml:space="preserve">Nota: </t>
    </r>
    <r>
      <rPr>
        <sz val="10"/>
        <color rgb="FF000000"/>
        <rFont val="Arial"/>
        <family val="2"/>
      </rPr>
      <t xml:space="preserve">Dé clic en la tabla de contenido  sobre el cuadro de su interés y este lo llevará al cuadro solicitado.
</t>
    </r>
  </si>
  <si>
    <t xml:space="preserve">Año de Desmovilización </t>
  </si>
  <si>
    <t>Cuadros de Salida del Proceso de Reintegración</t>
  </si>
  <si>
    <t>Histórico de Personas Desmovilizadas por Departamento de Residencia y Sexo</t>
  </si>
  <si>
    <t>Cuadro 1</t>
  </si>
  <si>
    <t>Personas Desmovilizadas por Departamento de Residencia, Sexo y su Situación Actual Frente al Proceso de Reintegración</t>
  </si>
  <si>
    <t>Personas que Ingresaron al Proceso de Reintegración, por Departamento de Residencia, Sexo, Situación Actual Frente al Proceso y Nivel Educativo</t>
  </si>
  <si>
    <t>Personas que Ingresaron al Proceso de Reintegración por Departamento de Residencia, Sexo, Situación Actual Frente al Proceso, Tipo de Desmovilización, Exgrupo y Grupo Etario</t>
  </si>
  <si>
    <t>Cuadro 7</t>
  </si>
  <si>
    <t>Cuadro 6</t>
  </si>
  <si>
    <t>Cuadro 2</t>
  </si>
  <si>
    <t>Cuadro 3</t>
  </si>
  <si>
    <t>Cuadro 4</t>
  </si>
  <si>
    <t>Personas en Proceso de Reintegración y Culminados del mismo, por Departamento de Residencia, Sexo, Situación Actual Frente al Proceso, que han asistido a un nivel de Formación en Educación Superior</t>
  </si>
  <si>
    <t>GAO Pelusos</t>
  </si>
  <si>
    <t>Departamento de Residencia
(Mujeres)</t>
  </si>
  <si>
    <t>Mujeres</t>
  </si>
  <si>
    <t>Hombres</t>
  </si>
  <si>
    <t xml:space="preserve">Departamento
(General)
</t>
  </si>
  <si>
    <t>Reincidencia desagregada por sexo</t>
  </si>
  <si>
    <t>Vichada</t>
  </si>
  <si>
    <t>Vaupés</t>
  </si>
  <si>
    <t>Valle del Cauca</t>
  </si>
  <si>
    <t>Tolima</t>
  </si>
  <si>
    <t>Sucre</t>
  </si>
  <si>
    <t>Santander</t>
  </si>
  <si>
    <t>Risaralda</t>
  </si>
  <si>
    <t>Quindio</t>
  </si>
  <si>
    <t>Putumayo</t>
  </si>
  <si>
    <t>Norte de Santander</t>
  </si>
  <si>
    <t>Nariño</t>
  </si>
  <si>
    <t>Meta</t>
  </si>
  <si>
    <t>Magdalena</t>
  </si>
  <si>
    <t>La Guajira</t>
  </si>
  <si>
    <t>Huila</t>
  </si>
  <si>
    <t>Guaviare</t>
  </si>
  <si>
    <t>Guainía</t>
  </si>
  <si>
    <t>Cundinamarca</t>
  </si>
  <si>
    <t>Córdoba</t>
  </si>
  <si>
    <t>Chocó</t>
  </si>
  <si>
    <t>Cesar</t>
  </si>
  <si>
    <t>Cauca</t>
  </si>
  <si>
    <t>Casanare</t>
  </si>
  <si>
    <t>Caquetá</t>
  </si>
  <si>
    <t>Caldas</t>
  </si>
  <si>
    <t>Boyacá</t>
  </si>
  <si>
    <t>Bolívar</t>
  </si>
  <si>
    <t>Bogotá D.C.</t>
  </si>
  <si>
    <t>Atlántico</t>
  </si>
  <si>
    <t>Archipiélago de San Andrés. Providencia y Santa Catalina</t>
  </si>
  <si>
    <t>Arauca</t>
  </si>
  <si>
    <t>Antioquia</t>
  </si>
  <si>
    <t>Amazonas</t>
  </si>
  <si>
    <t>Población en proceso</t>
  </si>
  <si>
    <t>Reincidencia Probada de Personas que Ingresaron al Proceso de Reintegración, por Departamento de Residencia y Sexo</t>
  </si>
  <si>
    <t>Cuadro 10</t>
  </si>
  <si>
    <t xml:space="preserve">Personas que Ingresaron al Proceso de Reintegración por Departamento de Residencia, Sexo y su Situación Actual Frente al Proceso </t>
  </si>
  <si>
    <t>Cuadro 8</t>
  </si>
  <si>
    <t>&lt;No Aplica&gt;</t>
  </si>
  <si>
    <t>Beneficios de Inserción Económica (BIE) desembolsados, por Departamento de Residencia, población beneficiaria, sexo y tipo de BIE</t>
  </si>
  <si>
    <t>Personas que ingresaron al proceso de reintegración, vinculadas o certificadas en Acciones de Servicio Social -ASS-, por Departamento de Residencia, Sexo y según Línea de Acción</t>
  </si>
  <si>
    <t>Departamento de Residencia
(General)</t>
  </si>
  <si>
    <t>Departamento de Residencia
(Hombres)</t>
  </si>
  <si>
    <r>
      <t xml:space="preserve">Nota: </t>
    </r>
    <r>
      <rPr>
        <sz val="11"/>
        <color rgb="FF000000"/>
        <rFont val="Arial"/>
        <family val="2"/>
      </rPr>
      <t xml:space="preserve">La información de los cuadros de salida se presenta por departamento de residencia del individuo según el último registro de ubicación disponible en el Sistema de Información para la Reintegración y la Reincorporación SIRR. </t>
    </r>
    <r>
      <rPr>
        <b/>
        <sz val="11"/>
        <color rgb="FF000000"/>
        <rFont val="Arial"/>
        <family val="2"/>
      </rPr>
      <t xml:space="preserve">
</t>
    </r>
    <r>
      <rPr>
        <sz val="11"/>
        <color rgb="FF000000"/>
        <rFont val="Arial"/>
        <family val="2"/>
      </rPr>
      <t xml:space="preserve">El total de atendidos corresponde a las personas en proceso de reintegración que fueron atendidas durante el último año en los beneficios sociales y económicos definidos en la resolución 0754 de 2013.  El acceso a los beneficios del proceso de reintegración está definido en el título II de la resolución 0754 de 2013 modificada por la resolución 1356 de 2016. </t>
    </r>
  </si>
  <si>
    <t>Departamento de Residencia (Hombres)</t>
  </si>
  <si>
    <t>Departamento de Residencia (Mujeres)</t>
  </si>
  <si>
    <t>Departamento de Residencia (General)</t>
  </si>
  <si>
    <t xml:space="preserve">Cuadro 5 </t>
  </si>
  <si>
    <t>Personas en Proceso de Reintegración Atendidas en el Último Año por Departamento de Residencia según Beneficio</t>
  </si>
  <si>
    <t>De acuerdo con lo anterior y dando cumplimiento al principio de transparencia, los detalles del ajuste metodológico serán incorporados en los documentos técnicos de soporte o metadatos de la operación estadística.</t>
  </si>
  <si>
    <t xml:space="preserve">A partir del tercer trimestre de 2020, el índice se limitará exclusivamente a presentar la información asociada a la reincidencia probada de las personas que ingresaron al proceso de reintegración; es decir, personas que cuentan con la emisión por parte de la ARN del acto administrativo Causal Sobreviniente, ante la existencia de una sentencia condenatoria por delitos posteriores a su desmovilización. El alcance del indicador excluye a las personas desmovilizadas con estado culminado, retiro voluntario o fallecido. </t>
  </si>
  <si>
    <t xml:space="preserve">El cambio metodológico aplicado por parte de la Subdirección de Seguimiento en el cálculo del Índice de Reincidencia, garantiza la disponibilidad y continuidad de información para la generación oportuna de los resultados de la operación estadística de acuerdo con los registros consolidados en el Sistema de Información para la Reintegración y Reincorporación (SIRR). No obstante, hasta que no se garantice el ajuste metodológico de las series temporales, no es posible comparar los resultados históricos. </t>
  </si>
  <si>
    <t>Desde la Subdirección de Seguimiento de la ARN, se considera importante aclarar a los usuarios de la información estadística, que los datos publicados en el micrositio “ARN en cifras”, correspondientes al reporte trimestral del Índice de Reincidencia de personas desmovilizadas en proceso de reintegración, fueron ajustados para el tercer trimestre de 2020.</t>
  </si>
  <si>
    <t xml:space="preserve">Nota aclaratoria: </t>
  </si>
  <si>
    <t>Cuadro 11</t>
  </si>
  <si>
    <t>Cuadro 9</t>
  </si>
  <si>
    <t>Estado del último Reporte de Seguimiento de las Unidades de Negocio, por Departamento de Residencia y Sexo.</t>
  </si>
  <si>
    <t>Por Asignar</t>
  </si>
  <si>
    <t xml:space="preserve">Población que Ingresó a la ARN </t>
  </si>
  <si>
    <t>Departamento BIE
(General)</t>
  </si>
  <si>
    <t>Departamento BIE
(Mujeres)</t>
  </si>
  <si>
    <t>Departamento Beneficio de Inserción Económica (General)</t>
  </si>
  <si>
    <t>Departamento Beneficio de Inserción Económica (Hombres)</t>
  </si>
  <si>
    <t>Departamento Beneficio de Inserción Económica (Mujeres)</t>
  </si>
  <si>
    <t>Última actualización: 30/09/2025</t>
  </si>
  <si>
    <r>
      <rPr>
        <b/>
        <sz val="10"/>
        <color rgb="FFFFFFFF"/>
        <rFont val="Arial"/>
        <family val="2"/>
      </rPr>
      <t xml:space="preserve">Departamento de Residencia (General)
</t>
    </r>
  </si>
  <si>
    <t>Última actualización: 31/10/2025 23:10</t>
  </si>
  <si>
    <r>
      <rPr>
        <b/>
        <sz val="10"/>
        <color rgb="FFFFFFFF"/>
        <rFont val="Arial"/>
        <family val="2"/>
      </rPr>
      <t xml:space="preserve">Departamento de Residencia (Mujeres)
</t>
    </r>
  </si>
  <si>
    <t>CUADROS DE SALIDA PROCESO DE REINTEGRACIÓN 
OCTUBRE 2025</t>
  </si>
  <si>
    <t>Código DANE</t>
  </si>
  <si>
    <t>91</t>
  </si>
  <si>
    <t>05</t>
  </si>
  <si>
    <t>81</t>
  </si>
  <si>
    <t>88</t>
  </si>
  <si>
    <t>08</t>
  </si>
  <si>
    <t>11</t>
  </si>
  <si>
    <t>13</t>
  </si>
  <si>
    <t>15</t>
  </si>
  <si>
    <t>17</t>
  </si>
  <si>
    <t>18</t>
  </si>
  <si>
    <t>85</t>
  </si>
  <si>
    <t>19</t>
  </si>
  <si>
    <t>20</t>
  </si>
  <si>
    <t>27</t>
  </si>
  <si>
    <t>23</t>
  </si>
  <si>
    <t>25</t>
  </si>
  <si>
    <t>94</t>
  </si>
  <si>
    <t>95</t>
  </si>
  <si>
    <t>41</t>
  </si>
  <si>
    <t>44</t>
  </si>
  <si>
    <t>47</t>
  </si>
  <si>
    <t>50</t>
  </si>
  <si>
    <t>52</t>
  </si>
  <si>
    <t>54</t>
  </si>
  <si>
    <t>86</t>
  </si>
  <si>
    <t>63</t>
  </si>
  <si>
    <t>66</t>
  </si>
  <si>
    <t>68</t>
  </si>
  <si>
    <t>70</t>
  </si>
  <si>
    <t>73</t>
  </si>
  <si>
    <t>76</t>
  </si>
  <si>
    <t>97</t>
  </si>
  <si>
    <t>99</t>
  </si>
  <si>
    <t xml:space="preserve"> </t>
  </si>
  <si>
    <r>
      <rPr>
        <b/>
        <sz val="9"/>
        <color rgb="FFFFFFFF"/>
        <rFont val="Arial"/>
        <family val="2"/>
      </rPr>
      <t xml:space="preserve">Departamento de Residencia
</t>
    </r>
    <r>
      <rPr>
        <b/>
        <sz val="10"/>
        <color rgb="FFFFFFFF"/>
        <rFont val="Arial"/>
        <family val="2"/>
      </rPr>
      <t>(General)</t>
    </r>
  </si>
  <si>
    <t>Departamento BIE
(Hombres)</t>
  </si>
  <si>
    <t>DEPARTAMENTO</t>
  </si>
  <si>
    <t>COD_DANE</t>
  </si>
  <si>
    <r>
      <t xml:space="preserve">Nota: </t>
    </r>
    <r>
      <rPr>
        <sz val="11"/>
        <color rgb="FF000000"/>
        <rFont val="Arial"/>
        <family val="2"/>
      </rPr>
      <t xml:space="preserve">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t>
    </r>
    <r>
      <rPr>
        <b/>
        <sz val="11"/>
        <color rgb="FF000000"/>
        <rFont val="Arial"/>
        <family val="2"/>
      </rPr>
      <t xml:space="preserve">
Desmovilizado: </t>
    </r>
    <r>
      <rPr>
        <sz val="11"/>
        <color rgb="FF000000"/>
        <rFont val="Arial"/>
        <family val="2"/>
      </rPr>
      <t>Aquel que por decisión individual abandone voluntariamente sus actividades como miembro de organizaciones armadas al margen de la ley, esto es, grupos guerrilleros y grupos de autodefensa, y se entregue a las autoridades de la República (Art. 2 Decreto 128 de 2003).</t>
    </r>
  </si>
  <si>
    <r>
      <rPr>
        <b/>
        <sz val="11"/>
        <rFont val="Arial"/>
        <family val="2"/>
      </rPr>
      <t xml:space="preserve">Nota: </t>
    </r>
    <r>
      <rPr>
        <sz val="11"/>
        <rFont val="Arial"/>
        <family val="2"/>
      </rPr>
      <t xml:space="preserve">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La población que ingresó al proceso hace referencia a todas las personas desmovilizadas que de manera voluntaria han ingresado al proceso o ruta de reintegración.
</t>
    </r>
    <r>
      <rPr>
        <b/>
        <sz val="11"/>
        <rFont val="Arial"/>
        <family val="2"/>
      </rPr>
      <t>Situación y estado en el proceso de reintegración:</t>
    </r>
    <r>
      <rPr>
        <sz val="11"/>
        <rFont val="Arial"/>
        <family val="2"/>
      </rPr>
      <t xml:space="preserve">
Para cada una de las personas desmovilizadas, la Agencia estima su situación frente al proceso de reintegración, teniendo en cuenta el avance en los beneficios y derechos, el cumplimiento de asistencias en su plan de trabajo y la situación jurídica de la persona. A continuación, se describen estas situaciones y los estados asociados:
</t>
    </r>
    <r>
      <rPr>
        <b/>
        <sz val="11"/>
        <rFont val="Arial"/>
        <family val="2"/>
      </rPr>
      <t xml:space="preserve">• Población en proceso de reintegración: </t>
    </r>
    <r>
      <rPr>
        <sz val="11"/>
        <rFont val="Arial"/>
        <family val="2"/>
      </rPr>
      <t xml:space="preserve">son las personas desmovilizadas que la ARN atiende permanentemente y que están cumpliendo con su ruta de reintegración. Actualmente, se tienen dos estados en este grupo. El primero de ellos es catalogado como Activo, el cual agrupa a las personas que no presentan inasistencias en las actividades programadas de su ruta. El segundo estado dentro de este grupo es el de Inactivo y hace referencia a las personas que no tienen un reporte de asistencia a las actividades de su ruta en los últimos dos meses. 
</t>
    </r>
    <r>
      <rPr>
        <b/>
        <sz val="11"/>
        <rFont val="Arial"/>
        <family val="2"/>
      </rPr>
      <t>• Población ausente del proceso de reintegración:</t>
    </r>
    <r>
      <rPr>
        <sz val="11"/>
        <rFont val="Arial"/>
        <family val="2"/>
      </rPr>
      <t xml:space="preserve"> estas personas pueden tener tres estados. El primero de ellos es en investigación por causal sobreviniente, conformado por todas las personas que cuentan con algún registro de privación de libertad o condena ejecutoriada por delito anterior o posterior a su desmovilización o que se encuentren en el Programa de Protección y Asistencia de la Fiscalía General de la Nación, pero que aún no cuentan con un acto administrativo ejecutoriado de pérdida o suspensión de beneficios ya que su situación jurídica está siendo verificada por la Agencia. El segundo estado, es en investigación por abandono al proceso de reintegración y son las personas que ingresaron al proceso de reintegración, pero no registran asistencias a actividades de la ruta de reintegración en los últimos seis meses. Finalmente, el tercer estado es suspendido, y hace referencia a las personas que ingresaron al proceso de reintegración pero que mediante acto administrativo emitido por el Director General de la entidad se dispuso la suspensión de beneficios por encontrar que la persona reporta privación de la libertad en virtud de una medida de aseguramiento o por condena penal (mediante sentencia ejecutoriada) por delitos cometidos con anterioridad a su desmovilización. Los beneficios quedan suspendidos mientras dure la privación de la libertad.
</t>
    </r>
    <r>
      <rPr>
        <b/>
        <sz val="11"/>
        <rFont val="Arial"/>
        <family val="2"/>
      </rPr>
      <t>• Población fuera del proceso de reintegración:</t>
    </r>
    <r>
      <rPr>
        <sz val="11"/>
        <rFont val="Arial"/>
        <family val="2"/>
      </rPr>
      <t xml:space="preserve"> se refiere a las personas desmovilizadas que a través del proceso jurídico correspondiente salieron del proceso de reintegración y no acceden a sus beneficios. Esta población está conformada por las personas que presentan tres estados, a saber: pérdida de beneficios, fallecido y retiro voluntario. El último de éstos se refiere a las personas que han renunciado voluntariamente a participar en el proceso de reintegración. Las causales para la pérdida de beneficios son la existencia de una condena penal (mediante sentencia ejecutoriada) por delitos cometidos con posterioridad a su desmovilización o por los delitos de genocidio, secuestro, lesa humanidad, crímenes de guerra o los tipificados en el título II del Libro Segundo, Capitulo único del Código penal. 
</t>
    </r>
    <r>
      <rPr>
        <b/>
        <sz val="11"/>
        <rFont val="Arial"/>
        <family val="2"/>
      </rPr>
      <t xml:space="preserve">• Población que no han ingresado al proceso de reintegración: </t>
    </r>
    <r>
      <rPr>
        <sz val="11"/>
        <rFont val="Arial"/>
        <family val="2"/>
      </rPr>
      <t xml:space="preserve">es la población desmovilizada que no se ha presentado en la Agencia para empezar su proceso de reintegración. Dentro de este grupo tenemos los siguientes estados: Negación de acceso a beneficios, abarca aquellas personas que se desmovilizaron en una cárcel del Estado colombiano y que por su situación jurídica, no se les permite recibir los beneficios del proceso de reintegración. Los que reciben beneficios los familiares, este estado abarca aquellas personas que se desmovilizaron en las cárceles y por su situación jurídica le es permitido a los familiares recibir algunos beneficios. Por último, se encuentran los estados: extraditado, fallecido y desmovilizado sin registro de ingreso.
</t>
    </r>
    <r>
      <rPr>
        <b/>
        <sz val="11"/>
        <rFont val="Arial"/>
        <family val="2"/>
      </rPr>
      <t>• Población culminada:</t>
    </r>
    <r>
      <rPr>
        <sz val="11"/>
        <rFont val="Arial"/>
        <family val="2"/>
      </rPr>
      <t xml:space="preserve"> Son las personas que han cumplido con todos los requisitos establecidos por la ARN para terminar satisfactoriamente su proceso de reintegración y el único estado que se encuentra dentro de este grupo es Culminado. Es importante aclarar que, si una persona fallece con posterioridad al acto administrativo de culminación del proceso, su situación frente al proceso continúa siendo culminado. 	</t>
    </r>
  </si>
  <si>
    <r>
      <t xml:space="preserve">Nota: </t>
    </r>
    <r>
      <rPr>
        <sz val="10"/>
        <color rgb="FF000000"/>
        <rFont val="Arial"/>
        <family val="2"/>
      </rPr>
      <t xml:space="preserve">La información de los cuadros de salida se presenta por departamento de residencia del individuo según el último registro de ubicación disponible en el Sistema de Información para la Reintegración. La categoría “Sin Registro o Por asignar” corresponde a las personas que no cuentan con registro de ubicación en el SIR al corte de la información.
Situación y estado en el proceso de reintegración
Para cada una de las personas desmovilizadas, la Agencia calcula una situación frente al proceso de reintegración teniendo en cuenta el avance en los beneficios, el cumplimiento de asistencias y la situación jurídica de la persona. A continuación, se describen dichas situaciones y los estados asociados:
</t>
    </r>
    <r>
      <rPr>
        <b/>
        <sz val="10"/>
        <color rgb="FF000000"/>
        <rFont val="Arial"/>
        <family val="2"/>
      </rPr>
      <t>• Población en proceso de reintegración:</t>
    </r>
    <r>
      <rPr>
        <sz val="10"/>
        <color rgb="FF000000"/>
        <rFont val="Arial"/>
        <family val="2"/>
      </rPr>
      <t xml:space="preserve"> son las personas desmovilizadas que la ARN atiende permanentemente y que están cumpliendo con su ruta de reintegración. Actualmente, se tienen dos estados en este grupo. El primero de ellos es catalogado como Activo, el cual agrupa a las personas que no presentan inasistencias en las actividades programadas de su ruta de reintegración. El segundo estado dentro de este grupo es el de Inactivo y hace referencia a las personas que no tienen un reporte de asistencia a las actividades de su ruta en los últimos dos meses.
</t>
    </r>
    <r>
      <rPr>
        <b/>
        <sz val="10"/>
        <color rgb="FF000000"/>
        <rFont val="Arial"/>
        <family val="2"/>
      </rPr>
      <t>• Población ausente del proceso de reintegración:</t>
    </r>
    <r>
      <rPr>
        <sz val="10"/>
        <color rgb="FF000000"/>
        <rFont val="Arial"/>
        <family val="2"/>
      </rPr>
      <t xml:space="preserve"> estas personas pueden tener tres estados. El primero de ellos es en investigación por causal sobreviniente, conformado por todas las personas que cuentan con algún registro de privación de libertad o condena ejecutoriada por delito anterior o posterior a su desmovilización o que se encuentren en el Programa de Protección y Asistencia de la Fiscalía General de la Nación, pero que aún no cuentan con un acto administrativo ejecutoriado de pérdida o suspensión de beneficios ya que su situación jurídica está siendo verificada por la Agencia. El segundo estado, es en investigación por abandono al proceso de reintegración y son las personas que ingresaron al proceso de reintegración, pero no registran asistencias a actividades de la ruta de reintegración en los últimos seis meses. Finalmente, el tercer estado es suspendido, y hace referencia a las personas que ingresaron al proceso de reintegración pero que mediante acto administrativo emitido por el Director General de la entidad se dispuso la suspensión de beneficios por encontrar que la persona reporta privación de la libertad en virtud de una medida de aseguramiento o por condena penal (mediante sentencia ejecutoriada) por delitos cometidos con anterioridad a su desmovilización. Los beneficios quedan suspendidos mientras dure la privación de la libertad.
</t>
    </r>
    <r>
      <rPr>
        <b/>
        <sz val="10"/>
        <color rgb="FF000000"/>
        <rFont val="Arial"/>
        <family val="2"/>
      </rPr>
      <t xml:space="preserve">• Población fuera del proceso de reintegración: </t>
    </r>
    <r>
      <rPr>
        <sz val="10"/>
        <color rgb="FF000000"/>
        <rFont val="Arial"/>
        <family val="2"/>
      </rPr>
      <t xml:space="preserve">se refiere a las personas desmovilizadas que a través del proceso jurídico correspondiente salieron del proceso de reintegración y no acceden a sus beneficios. Esta población está conformada por las personas que presentan tres estados, a saber: pérdida de beneficios, fallecido y retiro voluntario. El último de éstos se refiere a las personas que han renunciado voluntariamente a participar en el proceso de reintegración. Las causales para la pérdida de beneficios son la existencia de una condena penal (mediante sentencia ejecutoriada) por delitos cometidos con posterioridad a su desmovilización o por los delitos de genocidio, secuestro, lesa humanidad, crímenes de guerra o los tipificados en el título II del Libro Segundo, Capitulo único del Código penal. 
</t>
    </r>
    <r>
      <rPr>
        <b/>
        <sz val="10"/>
        <color rgb="FF000000"/>
        <rFont val="Arial"/>
        <family val="2"/>
      </rPr>
      <t xml:space="preserve">• Población que no han ingresado al proceso de reintegración: </t>
    </r>
    <r>
      <rPr>
        <sz val="10"/>
        <color rgb="FF000000"/>
        <rFont val="Arial"/>
        <family val="2"/>
      </rPr>
      <t xml:space="preserve">es la población desmovilizada que no se ha presentado en la Agencia para empezar su proceso de reintegración. Dentro de este grupo tenemos los siguientes estados: 
</t>
    </r>
    <r>
      <rPr>
        <b/>
        <sz val="10"/>
        <color rgb="FF000000"/>
        <rFont val="Arial"/>
        <family val="2"/>
      </rPr>
      <t>o D1059 - Negación de acceso a beneficios</t>
    </r>
    <r>
      <rPr>
        <sz val="10"/>
        <color rgb="FF000000"/>
        <rFont val="Arial"/>
        <family val="2"/>
      </rPr>
      <t xml:space="preserve">, abarca a aquellas personas que se desmovilizaron en una cárcel del estado colombiano y que, por su situación jurídica, no se les permite recibir los beneficios del proceso de reintegración.             
</t>
    </r>
    <r>
      <rPr>
        <b/>
        <sz val="10"/>
        <color rgb="FF000000"/>
        <rFont val="Arial"/>
        <family val="2"/>
      </rPr>
      <t>o D1059 - Reciben beneficios los familiares</t>
    </r>
    <r>
      <rPr>
        <sz val="10"/>
        <color rgb="FF000000"/>
        <rFont val="Arial"/>
        <family val="2"/>
      </rPr>
      <t xml:space="preserve">, este estado abarca a aquellas personas que se desmovilizaron en las cárceles y por su situación jurídica le es permitido a los familiares recibir algunos beneficios.
o Por último, se encuentran los estados: extraditado, fallecido y desmovilizado sin registro de ingreso.
</t>
    </r>
    <r>
      <rPr>
        <b/>
        <sz val="10"/>
        <color rgb="FF000000"/>
        <rFont val="Arial"/>
        <family val="2"/>
      </rPr>
      <t>• Población culminada:</t>
    </r>
    <r>
      <rPr>
        <sz val="10"/>
        <color rgb="FF000000"/>
        <rFont val="Arial"/>
        <family val="2"/>
      </rPr>
      <t xml:space="preserve"> Son las personas que han cumplido con todos los requisitos establecidos por la ARN para terminar satisfactoriamente su proceso de reintegración y el único estado que se encuentra dentro de este grupo es Culminado. Es importante aclarar que, si una persona fallece con posterioridad al acto administrativo de culminación del proceso, su situación frente al proceso continúa siendo culminado. </t>
    </r>
  </si>
  <si>
    <r>
      <t xml:space="preserve">Nota: </t>
    </r>
    <r>
      <rPr>
        <sz val="10"/>
        <color rgb="FF000000"/>
        <rFont val="Arial"/>
        <family val="2"/>
      </rPr>
      <t xml:space="preserve">La información de los cuadros de salida se presenta por departamento de residencia del individuo según el último registro de ubicación disponible en el Sistema de Información para la Reintegración. La categoría “Sin Registro o Por asignar” corresponde a las personas que no cuentan con registro de ubicación en el SIR al corte de la información. 
</t>
    </r>
    <r>
      <rPr>
        <b/>
        <sz val="10"/>
        <color rgb="FF000000"/>
        <rFont val="Arial"/>
        <family val="2"/>
      </rPr>
      <t xml:space="preserve">Ex grupo: </t>
    </r>
    <r>
      <rPr>
        <sz val="10"/>
        <color rgb="FF000000"/>
        <rFont val="Arial"/>
        <family val="2"/>
      </rPr>
      <t xml:space="preserve">Grupo Armado Organizado al Margen de la Ley al que pertenecía el individuo en el momento en que se produjo su desmovilización. Actualmente, se registra información para los siguientes grupos: 
</t>
    </r>
    <r>
      <rPr>
        <b/>
        <sz val="10"/>
        <color rgb="FF000000"/>
        <rFont val="Arial"/>
        <family val="2"/>
      </rPr>
      <t>AUC:</t>
    </r>
    <r>
      <rPr>
        <sz val="10"/>
        <color rgb="FF000000"/>
        <rFont val="Arial"/>
        <family val="2"/>
      </rPr>
      <t xml:space="preserve"> Autodefensas Unidas de Colombia
</t>
    </r>
    <r>
      <rPr>
        <b/>
        <sz val="10"/>
        <color rgb="FF000000"/>
        <rFont val="Arial"/>
        <family val="2"/>
      </rPr>
      <t>ELN:</t>
    </r>
    <r>
      <rPr>
        <sz val="10"/>
        <color rgb="FF000000"/>
        <rFont val="Arial"/>
        <family val="2"/>
      </rPr>
      <t xml:space="preserve"> Ejército de Liberación Nacional
</t>
    </r>
    <r>
      <rPr>
        <b/>
        <sz val="10"/>
        <color rgb="FF000000"/>
        <rFont val="Arial"/>
        <family val="2"/>
      </rPr>
      <t>EPL</t>
    </r>
    <r>
      <rPr>
        <sz val="10"/>
        <color rgb="FF000000"/>
        <rFont val="Arial"/>
        <family val="2"/>
      </rPr>
      <t xml:space="preserve">: Ejército Popular de Liberación
</t>
    </r>
    <r>
      <rPr>
        <b/>
        <sz val="10"/>
        <color rgb="FF000000"/>
        <rFont val="Arial"/>
        <family val="2"/>
      </rPr>
      <t>ERG</t>
    </r>
    <r>
      <rPr>
        <sz val="10"/>
        <color rgb="FF000000"/>
        <rFont val="Arial"/>
        <family val="2"/>
      </rPr>
      <t xml:space="preserve">: Ejército Revolucionario Guevarista
</t>
    </r>
    <r>
      <rPr>
        <b/>
        <sz val="10"/>
        <color rgb="FF000000"/>
        <rFont val="Arial"/>
        <family val="2"/>
      </rPr>
      <t>ERP:</t>
    </r>
    <r>
      <rPr>
        <sz val="10"/>
        <color rgb="FF000000"/>
        <rFont val="Arial"/>
        <family val="2"/>
      </rPr>
      <t xml:space="preserve"> Ejército Revolucionario del Pueblo
</t>
    </r>
    <r>
      <rPr>
        <b/>
        <sz val="10"/>
        <color rgb="FF000000"/>
        <rFont val="Arial"/>
        <family val="2"/>
      </rPr>
      <t>FARC:</t>
    </r>
    <r>
      <rPr>
        <sz val="10"/>
        <color rgb="FF000000"/>
        <rFont val="Arial"/>
        <family val="2"/>
      </rPr>
      <t xml:space="preserve"> Fuerzas Armadas Revolucionarias de Colombia
</t>
    </r>
    <r>
      <rPr>
        <b/>
        <sz val="10"/>
        <color rgb="FF000000"/>
        <rFont val="Arial"/>
        <family val="2"/>
      </rPr>
      <t>Otro:</t>
    </r>
    <r>
      <rPr>
        <sz val="10"/>
        <color rgb="FF000000"/>
        <rFont val="Arial"/>
        <family val="2"/>
      </rPr>
      <t xml:space="preserve"> corresponde a la suma de EPL, ERG, ERP y algunas personas que no reportaron a qué grupo armado pertenecían. </t>
    </r>
  </si>
  <si>
    <r>
      <t xml:space="preserve">Nota: </t>
    </r>
    <r>
      <rPr>
        <sz val="11"/>
        <color rgb="FF000000"/>
        <rFont val="Arial"/>
        <family val="2"/>
      </rPr>
      <t>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t>
    </r>
  </si>
  <si>
    <r>
      <t>Nota:</t>
    </r>
    <r>
      <rPr>
        <sz val="11"/>
        <color rgb="FF000000"/>
        <rFont val="Arial"/>
        <family val="2"/>
      </rPr>
      <t xml:space="preserve"> La información de los cuadros de salida se presenta por departamento de residencia del individuo según el último registro de ubicación disponible en el Sistema de Información para la Reintegración y la Reincorproación SIRR. La categoría “Sin Registro o Por asignar” corresponde a las personas que no cuentan con registro de ubicación en el SIRR al corte de la información
La información presentada en este cuadro corresponde al número de personas que registran al menos una asistencia en un curso de educación superior, técnico profesional o tecnológico.</t>
    </r>
  </si>
  <si>
    <r>
      <t>Nota:</t>
    </r>
    <r>
      <rPr>
        <sz val="11"/>
        <color rgb="FF000000"/>
        <rFont val="Arial"/>
        <family val="2"/>
      </rPr>
      <t xml:space="preserve"> 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Las cifras presentadas en este cuadro corresponden a los Beneficios de Inserción Económica (BIE) desembolsados  al número de personas beneficiadas. Se debe tener en cuenta que los BIE pueden ser unipersonales o asociativos. El acceso al BIE está reglamentado en los artículos 19 y 20 de la resolución 0754 de 2013 modificada por la resolución 1356 de 2016. </t>
    </r>
  </si>
  <si>
    <r>
      <t>Nota:</t>
    </r>
    <r>
      <rPr>
        <sz val="11"/>
        <color rgb="FF000000"/>
        <rFont val="Arial"/>
        <family val="2"/>
      </rPr>
      <t xml:space="preserve"> 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Las cifras presentadas en este cuadro corresponden a los Beneficios de Inserción Económica (BIE) desembolsados para Plan de Negocio o Capital Semilla. 
El </t>
    </r>
    <r>
      <rPr>
        <i/>
        <sz val="11"/>
        <color rgb="FF000000"/>
        <rFont val="Arial"/>
        <family val="2"/>
      </rPr>
      <t xml:space="preserve">por asignar </t>
    </r>
    <r>
      <rPr>
        <sz val="11"/>
        <color rgb="FF000000"/>
        <rFont val="Arial"/>
        <family val="2"/>
      </rPr>
      <t xml:space="preserve">hace referencia a los BIE desembolsados que no cuentan con información sobre su estado. 
</t>
    </r>
    <r>
      <rPr>
        <b/>
        <sz val="11"/>
        <color rgb="FF000000"/>
        <rFont val="Arial"/>
        <family val="2"/>
      </rPr>
      <t xml:space="preserve">
No Aplica:</t>
    </r>
    <r>
      <rPr>
        <sz val="11"/>
        <color rgb="FF000000"/>
        <rFont val="Arial"/>
        <family val="2"/>
      </rPr>
      <t xml:space="preserve"> Corresponde a las Unidades de Negocio que no se les realiza visita ISUN porque pertenecen a la vigencia anterior al decreto 1391.</t>
    </r>
  </si>
  <si>
    <t>La categoría “Sin Registro o Por asignar” corresponde a las personas que no cuentan con registro de ubicación en el SIRR al corte de la información.</t>
  </si>
  <si>
    <r>
      <t xml:space="preserve">Nota:  </t>
    </r>
    <r>
      <rPr>
        <sz val="11"/>
        <color rgb="FF000000"/>
        <rFont val="Arial"/>
        <family val="2"/>
      </rPr>
      <t xml:space="preserve">La información de los cuadros de salida se presenta por departamento de residencia del individuo según el último registro de ubicación disponible en el Sistema de Información para la Reintegración y la Reincorporación -SIRR-.  
La categoría “Sin Registro o Por asignar” corresponde a las personas que no cuentan con registro de ubicación en el SIRR al corte de la información. 
El cuadro describe el número de personas vinculadas o certificadas en las diferentes líneas de acción de servicio social a la fecha de corte. 
</t>
    </r>
    <r>
      <rPr>
        <b/>
        <sz val="11"/>
        <color rgb="FF000000"/>
        <rFont val="Arial"/>
        <family val="2"/>
      </rPr>
      <t xml:space="preserve">Acción de Servicio Social (ASS): </t>
    </r>
    <r>
      <rPr>
        <sz val="11"/>
        <color rgb="FF000000"/>
        <rFont val="Arial"/>
        <family val="2"/>
      </rPr>
      <t xml:space="preserve">es el conjunto de acciones, que contribuyen con la atención de las necesidades o problemáticas de las comunidades receptoras de la población desmovilizada en el marco del proceso de reintegración como aporte a la reconciliación.  
</t>
    </r>
    <r>
      <rPr>
        <b/>
        <sz val="11"/>
        <color rgb="FF000000"/>
        <rFont val="Arial"/>
        <family val="2"/>
      </rPr>
      <t xml:space="preserve">Persona certificada en ASS: </t>
    </r>
    <r>
      <rPr>
        <sz val="11"/>
        <color rgb="FF000000"/>
        <rFont val="Arial"/>
        <family val="2"/>
      </rPr>
      <t>La personas en proceso de reintegración se certifica una vez cumpla 80 horas en la realización de Acciones de Servicio Social.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</si>
</sst>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0.00%"/>
    <numFmt numFmtId="165" formatCode="[$-10409]0%"/>
  </numFmts>
  <fonts count="42" x14ac:knownFonts="1">
    <font>
      <sz val="11"/>
      <color theme="1"/>
      <name val="Calibri"/>
      <family val="2"/>
      <scheme val="minor"/>
    </font>
    <font>
      <sz val="11"/>
      <color rgb="FF000000"/>
      <name val="Calibri"/>
      <family val="2"/>
      <scheme val="minor"/>
    </font>
    <font>
      <sz val="11"/>
      <name val="Calibri"/>
      <family val="2"/>
    </font>
    <font>
      <sz val="9"/>
      <color rgb="FF000000"/>
      <name val="Arial"/>
      <family val="2"/>
    </font>
    <font>
      <b/>
      <sz val="10"/>
      <color rgb="FFFFFFFF"/>
      <name val="Arial"/>
      <family val="2"/>
    </font>
    <font>
      <b/>
      <sz val="10"/>
      <color rgb="FF000000"/>
      <name val="Arial"/>
      <family val="2"/>
    </font>
    <font>
      <sz val="10"/>
      <color rgb="FF000000"/>
      <name val="Arial"/>
      <family val="2"/>
    </font>
    <font>
      <b/>
      <sz val="10"/>
      <color rgb="FF000000"/>
      <name val="Arial"/>
      <family val="2"/>
    </font>
    <font>
      <u/>
      <sz val="11"/>
      <color theme="10"/>
      <name val="Calibri"/>
      <family val="2"/>
      <scheme val="minor"/>
    </font>
    <font>
      <b/>
      <sz val="11"/>
      <color rgb="FF000000"/>
      <name val="Arial"/>
      <family val="2"/>
    </font>
    <font>
      <b/>
      <sz val="18"/>
      <color theme="0"/>
      <name val="Arial Narrow"/>
      <family val="2"/>
    </font>
    <font>
      <sz val="11"/>
      <color theme="1"/>
      <name val="Arial"/>
      <family val="2"/>
    </font>
    <font>
      <sz val="11"/>
      <color rgb="FF262626"/>
      <name val="Arial"/>
      <family val="2"/>
    </font>
    <font>
      <u/>
      <sz val="11"/>
      <color theme="10"/>
      <name val="Arial"/>
      <family val="2"/>
    </font>
    <font>
      <sz val="12"/>
      <color theme="1"/>
      <name val="Arial"/>
      <family val="2"/>
    </font>
    <font>
      <b/>
      <sz val="10"/>
      <color theme="1"/>
      <name val="Arial"/>
      <family val="2"/>
    </font>
    <font>
      <sz val="11"/>
      <color rgb="FF000000"/>
      <name val="Arial"/>
      <family val="2"/>
    </font>
    <font>
      <i/>
      <sz val="11"/>
      <color rgb="FF000000"/>
      <name val="Arial"/>
      <family val="2"/>
    </font>
    <font>
      <b/>
      <sz val="9"/>
      <color rgb="FFFFFFFF"/>
      <name val="Arial"/>
      <family val="2"/>
    </font>
    <font>
      <sz val="10"/>
      <name val="Calibri"/>
      <family val="2"/>
    </font>
    <font>
      <b/>
      <sz val="11"/>
      <color theme="1"/>
      <name val="Calibri"/>
      <family val="2"/>
      <scheme val="minor"/>
    </font>
    <font>
      <i/>
      <sz val="11"/>
      <name val="Work Sans"/>
    </font>
    <font>
      <sz val="10"/>
      <color rgb="FFFFFFFF"/>
      <name val="Arial"/>
      <family val="2"/>
    </font>
    <font>
      <sz val="10"/>
      <color rgb="FF0070C0"/>
      <name val="Arial"/>
      <family val="2"/>
    </font>
    <font>
      <sz val="11"/>
      <name val="Calibri"/>
      <family val="2"/>
    </font>
    <font>
      <b/>
      <sz val="10"/>
      <color rgb="FF000000"/>
      <name val="Arial"/>
      <family val="2"/>
    </font>
    <font>
      <b/>
      <sz val="11"/>
      <color rgb="FF000000"/>
      <name val="Arial"/>
      <family val="2"/>
    </font>
    <font>
      <sz val="9"/>
      <color rgb="FFFFFFFF"/>
      <name val="Arial"/>
      <family val="2"/>
    </font>
    <font>
      <b/>
      <i/>
      <sz val="11"/>
      <name val="Work Sans"/>
    </font>
    <font>
      <b/>
      <sz val="11"/>
      <name val="Calibri"/>
      <family val="2"/>
    </font>
    <font>
      <sz val="11"/>
      <name val="Arial"/>
      <family val="2"/>
    </font>
    <font>
      <b/>
      <sz val="11"/>
      <name val="Arial"/>
      <family val="2"/>
    </font>
    <font>
      <sz val="10"/>
      <name val="Arial"/>
      <family val="2"/>
    </font>
    <font>
      <b/>
      <sz val="10"/>
      <name val="Arial"/>
      <family val="2"/>
    </font>
    <font>
      <b/>
      <sz val="10"/>
      <name val="Calibri"/>
      <family val="2"/>
    </font>
    <font>
      <sz val="11"/>
      <name val="Calibri"/>
      <family val="2"/>
    </font>
    <font>
      <b/>
      <sz val="10"/>
      <color rgb="FFFFFFFF"/>
      <name val="Arial"/>
      <family val="2"/>
    </font>
    <font>
      <b/>
      <sz val="10"/>
      <color rgb="FF000000"/>
      <name val="Arial"/>
      <family val="2"/>
    </font>
    <font>
      <sz val="9"/>
      <color rgb="FF000000"/>
      <name val="Arial"/>
      <family val="2"/>
    </font>
    <font>
      <sz val="9"/>
      <color rgb="FFFFFFFF"/>
      <name val="Arial"/>
      <family val="2"/>
    </font>
    <font>
      <b/>
      <sz val="9"/>
      <color rgb="FFFFFFFF"/>
      <name val="Arial"/>
      <family val="2"/>
    </font>
    <font>
      <b/>
      <sz val="10"/>
      <color theme="0"/>
      <name val="Arial"/>
      <family val="2"/>
    </font>
  </fonts>
  <fills count="7">
    <fill>
      <patternFill patternType="none"/>
    </fill>
    <fill>
      <patternFill patternType="gray125"/>
    </fill>
    <fill>
      <patternFill patternType="solid">
        <fgColor theme="0" tint="-0.34998626667073579"/>
        <bgColor indexed="64"/>
      </patternFill>
    </fill>
    <fill>
      <patternFill patternType="solid">
        <fgColor rgb="FFD3D3D3"/>
        <bgColor rgb="FFD3D3D3"/>
      </patternFill>
    </fill>
    <fill>
      <patternFill patternType="solid">
        <fgColor theme="4" tint="-0.249977111117893"/>
        <bgColor rgb="FF2D5FBD"/>
      </patternFill>
    </fill>
    <fill>
      <patternFill patternType="solid">
        <fgColor theme="4" tint="-0.249977111117893"/>
        <bgColor indexed="64"/>
      </patternFill>
    </fill>
    <fill>
      <patternFill patternType="solid">
        <fgColor rgb="FFDCDCDC"/>
        <bgColor rgb="FFDCDCDC"/>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thin">
        <color rgb="FFD3D3D3"/>
      </top>
      <bottom style="thin">
        <color rgb="FFD3D3D3"/>
      </bottom>
      <diagonal/>
    </border>
    <border>
      <left/>
      <right style="thin">
        <color rgb="FFFFFFFF"/>
      </right>
      <top style="thin">
        <color rgb="FFFFFFFF"/>
      </top>
      <bottom style="thin">
        <color rgb="FFFFFFFF"/>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D3D3D3"/>
      </left>
      <right style="thin">
        <color rgb="FFD3D3D3"/>
      </right>
      <top style="thin">
        <color rgb="FFD3D3D3"/>
      </top>
      <bottom style="thin">
        <color rgb="FFD3D3D3"/>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D3D3D3"/>
      </left>
      <right style="thin">
        <color rgb="FFD3D3D3"/>
      </right>
      <top style="thin">
        <color rgb="FFD3D3D3"/>
      </top>
      <bottom/>
      <diagonal/>
    </border>
    <border>
      <left style="thin">
        <color rgb="FFD3D3D3"/>
      </left>
      <right/>
      <top style="thin">
        <color rgb="FFD3D3D3"/>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diagonal/>
    </border>
    <border>
      <left style="thin">
        <color rgb="FF002060"/>
      </left>
      <right style="thin">
        <color rgb="FF002060"/>
      </right>
      <top style="thin">
        <color rgb="FF002060"/>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rgb="FF002060"/>
      </left>
      <right style="medium">
        <color indexed="64"/>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medium">
        <color indexed="64"/>
      </left>
      <right/>
      <top style="thin">
        <color rgb="FF002060"/>
      </top>
      <bottom style="medium">
        <color indexed="64"/>
      </bottom>
      <diagonal/>
    </border>
    <border>
      <left style="thin">
        <color rgb="FF002060"/>
      </left>
      <right/>
      <top style="thin">
        <color rgb="FF002060"/>
      </top>
      <bottom style="medium">
        <color indexed="64"/>
      </bottom>
      <diagonal/>
    </border>
    <border>
      <left style="thin">
        <color rgb="FF002060"/>
      </left>
      <right style="medium">
        <color indexed="64"/>
      </right>
      <top style="thin">
        <color rgb="FF002060"/>
      </top>
      <bottom style="thin">
        <color rgb="FF002060"/>
      </bottom>
      <diagonal/>
    </border>
    <border>
      <left style="medium">
        <color indexed="64"/>
      </left>
      <right/>
      <top style="thin">
        <color rgb="FF002060"/>
      </top>
      <bottom style="thin">
        <color rgb="FF002060"/>
      </bottom>
      <diagonal/>
    </border>
    <border>
      <left style="thin">
        <color rgb="FFD3D3D3"/>
      </left>
      <right style="medium">
        <color indexed="64"/>
      </right>
      <top style="thin">
        <color rgb="FFD3D3D3"/>
      </top>
      <bottom/>
      <diagonal/>
    </border>
    <border>
      <left style="medium">
        <color indexed="64"/>
      </left>
      <right style="thin">
        <color rgb="FFD3D3D3"/>
      </right>
      <top style="thin">
        <color rgb="FFD3D3D3"/>
      </top>
      <bottom/>
      <diagonal/>
    </border>
    <border>
      <left/>
      <right style="medium">
        <color indexed="64"/>
      </right>
      <top style="thin">
        <color rgb="FFD3D3D3"/>
      </top>
      <bottom style="thin">
        <color rgb="FFD3D3D3"/>
      </bottom>
      <diagonal/>
    </border>
    <border>
      <left style="medium">
        <color indexed="64"/>
      </left>
      <right style="thin">
        <color rgb="FFD3D3D3"/>
      </right>
      <top style="thin">
        <color rgb="FFD3D3D3"/>
      </top>
      <bottom style="thin">
        <color rgb="FFD3D3D3"/>
      </bottom>
      <diagonal/>
    </border>
    <border>
      <left/>
      <right style="medium">
        <color indexed="64"/>
      </right>
      <top style="medium">
        <color indexed="64"/>
      </top>
      <bottom style="thin">
        <color rgb="FFD3D3D3"/>
      </bottom>
      <diagonal/>
    </border>
    <border>
      <left/>
      <right/>
      <top style="medium">
        <color indexed="64"/>
      </top>
      <bottom style="thin">
        <color rgb="FFD3D3D3"/>
      </bottom>
      <diagonal/>
    </border>
    <border>
      <left style="medium">
        <color indexed="64"/>
      </left>
      <right style="thin">
        <color rgb="FFD3D3D3"/>
      </right>
      <top style="medium">
        <color indexed="64"/>
      </top>
      <bottom style="thin">
        <color rgb="FFD3D3D3"/>
      </bottom>
      <diagonal/>
    </border>
    <border>
      <left style="thin">
        <color rgb="FFD3D3D3"/>
      </left>
      <right style="thin">
        <color rgb="FFD3D3D3"/>
      </right>
      <top style="medium">
        <color indexed="64"/>
      </top>
      <bottom style="thin">
        <color rgb="FFD3D3D3"/>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D3D3D3"/>
      </left>
      <right/>
      <top style="thin">
        <color rgb="FFD3D3D3"/>
      </top>
      <bottom style="thin">
        <color rgb="FFD3D3D3"/>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D3D3D3"/>
      </right>
      <top/>
      <bottom/>
      <diagonal/>
    </border>
    <border>
      <left/>
      <right style="thin">
        <color rgb="FFD3D3D3"/>
      </right>
      <top/>
      <bottom style="thin">
        <color rgb="FF002060"/>
      </bottom>
      <diagonal/>
    </border>
  </borders>
  <cellStyleXfs count="3">
    <xf numFmtId="0" fontId="0" fillId="0" borderId="0"/>
    <xf numFmtId="0" fontId="1" fillId="0" borderId="0"/>
    <xf numFmtId="0" fontId="8" fillId="0" borderId="0" applyNumberFormat="0" applyFill="0" applyBorder="0" applyAlignment="0" applyProtection="0"/>
  </cellStyleXfs>
  <cellXfs count="243">
    <xf numFmtId="0" fontId="0" fillId="0" borderId="0" xfId="0"/>
    <xf numFmtId="0" fontId="2" fillId="0" borderId="0" xfId="1" applyFont="1"/>
    <xf numFmtId="0" fontId="11" fillId="0" borderId="0" xfId="0" applyFont="1"/>
    <xf numFmtId="0" fontId="12" fillId="0" borderId="0" xfId="0" applyFont="1" applyAlignment="1">
      <alignment vertical="center" wrapText="1"/>
    </xf>
    <xf numFmtId="0" fontId="13" fillId="0" borderId="0" xfId="2" applyFont="1" applyBorder="1" applyAlignment="1">
      <alignment vertical="center" wrapText="1"/>
    </xf>
    <xf numFmtId="0" fontId="14" fillId="0" borderId="0" xfId="0" applyFont="1"/>
    <xf numFmtId="0" fontId="2" fillId="0" borderId="0" xfId="0" applyFont="1"/>
    <xf numFmtId="0" fontId="23" fillId="0" borderId="0" xfId="0" applyFont="1"/>
    <xf numFmtId="0" fontId="23" fillId="0" borderId="0" xfId="0" applyFont="1" applyAlignment="1">
      <alignment vertical="center" wrapText="1"/>
    </xf>
    <xf numFmtId="0" fontId="24" fillId="0" borderId="0" xfId="1" applyFont="1"/>
    <xf numFmtId="0" fontId="26" fillId="0" borderId="0" xfId="1" applyFont="1" applyAlignment="1">
      <alignment vertical="top" wrapText="1" readingOrder="1"/>
    </xf>
    <xf numFmtId="0" fontId="24" fillId="0" borderId="0" xfId="1" applyFont="1" applyAlignment="1">
      <alignment horizontal="left" vertical="center"/>
    </xf>
    <xf numFmtId="0" fontId="25" fillId="0" borderId="0" xfId="1" applyFont="1" applyAlignment="1">
      <alignment vertical="top" wrapText="1" readingOrder="1"/>
    </xf>
    <xf numFmtId="0" fontId="9" fillId="0" borderId="0" xfId="1" applyFont="1" applyAlignment="1">
      <alignment horizontal="left" vertical="center" wrapText="1" readingOrder="1"/>
    </xf>
    <xf numFmtId="0" fontId="16" fillId="0" borderId="0" xfId="1" applyFont="1" applyAlignment="1">
      <alignment horizontal="left" vertical="center" wrapText="1" readingOrder="1"/>
    </xf>
    <xf numFmtId="0" fontId="2" fillId="0" borderId="0" xfId="1" applyFont="1" applyAlignment="1">
      <alignment horizontal="left" vertical="center"/>
    </xf>
    <xf numFmtId="0" fontId="5" fillId="3"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5" fillId="3" borderId="5" xfId="0" applyFont="1" applyFill="1" applyBorder="1" applyAlignment="1">
      <alignment horizontal="left" vertical="center" wrapText="1" readingOrder="1"/>
    </xf>
    <xf numFmtId="0" fontId="3" fillId="0" borderId="5" xfId="0" applyFont="1" applyBorder="1" applyAlignment="1">
      <alignment horizontal="left" vertical="center" wrapText="1" readingOrder="1"/>
    </xf>
    <xf numFmtId="0" fontId="3" fillId="0" borderId="7" xfId="0" applyFont="1" applyBorder="1" applyAlignment="1">
      <alignment horizontal="left" vertical="center" wrapText="1" readingOrder="1"/>
    </xf>
    <xf numFmtId="0" fontId="3" fillId="0" borderId="8" xfId="0" applyFont="1" applyBorder="1" applyAlignment="1">
      <alignment horizontal="center" vertical="center" wrapText="1" readingOrder="1"/>
    </xf>
    <xf numFmtId="165" fontId="5" fillId="3" borderId="1" xfId="0" applyNumberFormat="1" applyFont="1" applyFill="1" applyBorder="1" applyAlignment="1">
      <alignment horizontal="center" vertical="center" wrapText="1" readingOrder="1"/>
    </xf>
    <xf numFmtId="0" fontId="24" fillId="0" borderId="0" xfId="0" applyFont="1"/>
    <xf numFmtId="164" fontId="3" fillId="0" borderId="1" xfId="0" applyNumberFormat="1" applyFont="1" applyBorder="1" applyAlignment="1">
      <alignment horizontal="center" vertical="center" wrapText="1" readingOrder="1"/>
    </xf>
    <xf numFmtId="164" fontId="3" fillId="0" borderId="8" xfId="0" applyNumberFormat="1" applyFont="1" applyBorder="1" applyAlignment="1">
      <alignment horizontal="center" vertical="center" wrapText="1" readingOrder="1"/>
    </xf>
    <xf numFmtId="0" fontId="9" fillId="0" borderId="0" xfId="1" applyFont="1" applyAlignment="1">
      <alignment vertical="center" wrapText="1" readingOrder="1"/>
    </xf>
    <xf numFmtId="165" fontId="5" fillId="3" borderId="6" xfId="0" applyNumberFormat="1" applyFont="1" applyFill="1" applyBorder="1" applyAlignment="1">
      <alignment horizontal="center" vertical="center" wrapText="1" readingOrder="1"/>
    </xf>
    <xf numFmtId="164" fontId="3" fillId="0" borderId="6" xfId="0" applyNumberFormat="1" applyFont="1" applyBorder="1" applyAlignment="1">
      <alignment horizontal="center" vertical="center" wrapText="1" readingOrder="1"/>
    </xf>
    <xf numFmtId="164" fontId="3" fillId="0" borderId="9" xfId="0" applyNumberFormat="1" applyFont="1" applyBorder="1" applyAlignment="1">
      <alignment horizontal="center" vertical="center" wrapText="1" readingOrder="1"/>
    </xf>
    <xf numFmtId="164" fontId="3" fillId="0" borderId="1" xfId="1" applyNumberFormat="1" applyFont="1" applyBorder="1" applyAlignment="1">
      <alignment horizontal="center" vertical="center" wrapText="1" readingOrder="1"/>
    </xf>
    <xf numFmtId="0" fontId="19" fillId="0" borderId="0" xfId="1" applyFont="1"/>
    <xf numFmtId="0" fontId="24" fillId="0" borderId="0" xfId="1" applyFont="1" applyAlignment="1">
      <alignment horizontal="left"/>
    </xf>
    <xf numFmtId="0" fontId="4" fillId="4" borderId="1" xfId="0" applyFont="1" applyFill="1" applyBorder="1" applyAlignment="1">
      <alignment horizontal="center" vertical="center" wrapText="1" readingOrder="1"/>
    </xf>
    <xf numFmtId="0" fontId="3" fillId="0" borderId="1" xfId="0" applyFont="1" applyBorder="1" applyAlignment="1">
      <alignment horizontal="center" vertical="top" wrapText="1" readingOrder="1"/>
    </xf>
    <xf numFmtId="0" fontId="6" fillId="0" borderId="1" xfId="0" applyFont="1" applyBorder="1" applyAlignment="1">
      <alignment horizontal="center" vertical="top" wrapText="1" readingOrder="1"/>
    </xf>
    <xf numFmtId="164" fontId="3" fillId="0" borderId="1" xfId="0" applyNumberFormat="1" applyFont="1" applyBorder="1" applyAlignment="1">
      <alignment horizontal="center" vertical="top" wrapText="1" readingOrder="1"/>
    </xf>
    <xf numFmtId="0" fontId="3" fillId="0" borderId="8" xfId="0" applyFont="1" applyBorder="1" applyAlignment="1">
      <alignment horizontal="center" vertical="top" wrapText="1" readingOrder="1"/>
    </xf>
    <xf numFmtId="0" fontId="6" fillId="0" borderId="8" xfId="0" applyFont="1" applyBorder="1" applyAlignment="1">
      <alignment horizontal="center" vertical="top" wrapText="1" readingOrder="1"/>
    </xf>
    <xf numFmtId="164" fontId="3" fillId="0" borderId="8" xfId="0" applyNumberFormat="1" applyFont="1" applyBorder="1" applyAlignment="1">
      <alignment horizontal="center" vertical="top" wrapText="1" readingOrder="1"/>
    </xf>
    <xf numFmtId="0" fontId="5" fillId="3" borderId="1" xfId="0" applyFont="1" applyFill="1" applyBorder="1" applyAlignment="1">
      <alignment horizontal="center" vertical="top" wrapText="1" readingOrder="1"/>
    </xf>
    <xf numFmtId="165" fontId="5" fillId="3" borderId="1" xfId="0" applyNumberFormat="1" applyFont="1" applyFill="1" applyBorder="1" applyAlignment="1">
      <alignment horizontal="center" vertical="top" wrapText="1" readingOrder="1"/>
    </xf>
    <xf numFmtId="0" fontId="29" fillId="0" borderId="0" xfId="1" applyFont="1" applyAlignment="1">
      <alignment vertical="center"/>
    </xf>
    <xf numFmtId="0" fontId="22" fillId="4" borderId="1" xfId="0" applyFont="1" applyFill="1" applyBorder="1" applyAlignment="1">
      <alignment horizontal="center" vertical="center" wrapText="1" readingOrder="1"/>
    </xf>
    <xf numFmtId="0" fontId="22" fillId="4" borderId="6" xfId="0" applyFont="1" applyFill="1" applyBorder="1" applyAlignment="1">
      <alignment horizontal="center" vertical="center" wrapText="1" readingOrder="1"/>
    </xf>
    <xf numFmtId="0" fontId="29" fillId="0" borderId="0" xfId="1" applyFont="1"/>
    <xf numFmtId="165" fontId="5" fillId="3" borderId="6" xfId="0" applyNumberFormat="1" applyFont="1" applyFill="1" applyBorder="1" applyAlignment="1">
      <alignment horizontal="center" vertical="top" wrapText="1" readingOrder="1"/>
    </xf>
    <xf numFmtId="164" fontId="3" fillId="0" borderId="6" xfId="0" applyNumberFormat="1" applyFont="1" applyBorder="1" applyAlignment="1">
      <alignment horizontal="center" vertical="top" wrapText="1" readingOrder="1"/>
    </xf>
    <xf numFmtId="164" fontId="3" fillId="0" borderId="9" xfId="0" applyNumberFormat="1" applyFont="1" applyBorder="1" applyAlignment="1">
      <alignment horizontal="center" vertical="top" wrapText="1" readingOrder="1"/>
    </xf>
    <xf numFmtId="0" fontId="4" fillId="4" borderId="6"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0" fontId="5" fillId="3" borderId="1" xfId="0" applyFont="1" applyFill="1" applyBorder="1" applyAlignment="1">
      <alignment horizontal="left" vertical="center" wrapText="1" readingOrder="1"/>
    </xf>
    <xf numFmtId="0" fontId="1" fillId="0" borderId="0" xfId="1"/>
    <xf numFmtId="164" fontId="3" fillId="0" borderId="38" xfId="1" applyNumberFormat="1" applyFont="1" applyBorder="1" applyAlignment="1">
      <alignment horizontal="center" vertical="center" wrapText="1" readingOrder="1"/>
    </xf>
    <xf numFmtId="0" fontId="3" fillId="0" borderId="39" xfId="1" applyFont="1" applyBorder="1" applyAlignment="1">
      <alignment horizontal="center" vertical="center" wrapText="1" readingOrder="1"/>
    </xf>
    <xf numFmtId="0" fontId="3" fillId="0" borderId="40" xfId="1" applyFont="1" applyBorder="1" applyAlignment="1">
      <alignment horizontal="center" vertical="center" wrapText="1" readingOrder="1"/>
    </xf>
    <xf numFmtId="0" fontId="3" fillId="0" borderId="41" xfId="1" applyFont="1" applyBorder="1" applyAlignment="1">
      <alignment horizontal="center" vertical="center" wrapText="1" readingOrder="1"/>
    </xf>
    <xf numFmtId="0" fontId="3" fillId="0" borderId="40" xfId="1" applyFont="1" applyBorder="1" applyAlignment="1">
      <alignment horizontal="left" vertical="center" wrapText="1" readingOrder="1"/>
    </xf>
    <xf numFmtId="164" fontId="3" fillId="0" borderId="42" xfId="1" applyNumberFormat="1" applyFont="1" applyBorder="1" applyAlignment="1">
      <alignment horizontal="center" vertical="center" wrapText="1" readingOrder="1"/>
    </xf>
    <xf numFmtId="0" fontId="3" fillId="0" borderId="27" xfId="1" applyFont="1" applyBorder="1" applyAlignment="1">
      <alignment horizontal="center" vertical="center" wrapText="1" readingOrder="1"/>
    </xf>
    <xf numFmtId="0" fontId="3" fillId="0" borderId="43" xfId="1" applyFont="1" applyBorder="1" applyAlignment="1">
      <alignment horizontal="center" vertical="center" wrapText="1" readingOrder="1"/>
    </xf>
    <xf numFmtId="0" fontId="3" fillId="0" borderId="26" xfId="1" applyFont="1" applyBorder="1" applyAlignment="1">
      <alignment horizontal="center" vertical="center" wrapText="1" readingOrder="1"/>
    </xf>
    <xf numFmtId="0" fontId="3" fillId="0" borderId="43" xfId="1" applyFont="1" applyBorder="1" applyAlignment="1">
      <alignment horizontal="left" vertical="center" wrapText="1" readingOrder="1"/>
    </xf>
    <xf numFmtId="164" fontId="5" fillId="3" borderId="42" xfId="1" applyNumberFormat="1" applyFont="1" applyFill="1" applyBorder="1" applyAlignment="1">
      <alignment horizontal="center" vertical="center" wrapText="1" readingOrder="1"/>
    </xf>
    <xf numFmtId="0" fontId="5" fillId="3" borderId="26" xfId="1" applyFont="1" applyFill="1" applyBorder="1" applyAlignment="1">
      <alignment horizontal="center" vertical="center" wrapText="1" readingOrder="1"/>
    </xf>
    <xf numFmtId="0" fontId="5" fillId="3" borderId="43" xfId="1" applyFont="1" applyFill="1" applyBorder="1" applyAlignment="1">
      <alignment horizontal="center" vertical="center" wrapText="1" readingOrder="1"/>
    </xf>
    <xf numFmtId="0" fontId="5" fillId="3" borderId="27" xfId="1" applyFont="1" applyFill="1" applyBorder="1" applyAlignment="1">
      <alignment horizontal="center" vertical="center" wrapText="1" readingOrder="1"/>
    </xf>
    <xf numFmtId="0" fontId="5" fillId="3" borderId="43" xfId="1" applyFont="1" applyFill="1" applyBorder="1" applyAlignment="1">
      <alignment horizontal="left" vertical="center" wrapText="1" readingOrder="1"/>
    </xf>
    <xf numFmtId="0" fontId="2" fillId="0" borderId="18" xfId="1" applyFont="1" applyBorder="1" applyAlignment="1">
      <alignment vertical="top" wrapText="1"/>
    </xf>
    <xf numFmtId="0" fontId="3" fillId="0" borderId="1" xfId="1" applyFont="1" applyBorder="1" applyAlignment="1">
      <alignment horizontal="right" vertical="center" wrapText="1" readingOrder="1"/>
    </xf>
    <xf numFmtId="0" fontId="3" fillId="0" borderId="1" xfId="1" applyFont="1" applyBorder="1" applyAlignment="1">
      <alignment horizontal="left" vertical="center" wrapText="1" readingOrder="1"/>
    </xf>
    <xf numFmtId="164" fontId="5" fillId="3" borderId="32" xfId="1" applyNumberFormat="1" applyFont="1" applyFill="1" applyBorder="1" applyAlignment="1">
      <alignment horizontal="center" vertical="center" wrapText="1" readingOrder="1"/>
    </xf>
    <xf numFmtId="0" fontId="5" fillId="3" borderId="31" xfId="1" applyFont="1" applyFill="1" applyBorder="1" applyAlignment="1">
      <alignment horizontal="right" vertical="center" wrapText="1" readingOrder="1"/>
    </xf>
    <xf numFmtId="0" fontId="5" fillId="3" borderId="32" xfId="1" applyFont="1" applyFill="1" applyBorder="1" applyAlignment="1">
      <alignment horizontal="right" vertical="center" wrapText="1" readingOrder="1"/>
    </xf>
    <xf numFmtId="0" fontId="5" fillId="3" borderId="32" xfId="1" applyFont="1" applyFill="1" applyBorder="1" applyAlignment="1">
      <alignment horizontal="left" vertical="center" wrapText="1" readingOrder="1"/>
    </xf>
    <xf numFmtId="0" fontId="22" fillId="4" borderId="28" xfId="1" applyFont="1" applyFill="1" applyBorder="1" applyAlignment="1">
      <alignment horizontal="center" vertical="center" wrapText="1" readingOrder="1"/>
    </xf>
    <xf numFmtId="0" fontId="22" fillId="4" borderId="29" xfId="1" applyFont="1" applyFill="1" applyBorder="1" applyAlignment="1">
      <alignment horizontal="center" vertical="center" wrapText="1" readingOrder="1"/>
    </xf>
    <xf numFmtId="0" fontId="4" fillId="4" borderId="25" xfId="1" applyFont="1" applyFill="1" applyBorder="1" applyAlignment="1">
      <alignment horizontal="center" vertical="center" wrapText="1" readingOrder="1"/>
    </xf>
    <xf numFmtId="0" fontId="20" fillId="0" borderId="0" xfId="0" applyFont="1"/>
    <xf numFmtId="0" fontId="22" fillId="4" borderId="44" xfId="1" applyFont="1" applyFill="1" applyBorder="1" applyAlignment="1">
      <alignment horizontal="center" vertical="center" wrapText="1" readingOrder="1"/>
    </xf>
    <xf numFmtId="0" fontId="4" fillId="4" borderId="47" xfId="1" applyFont="1" applyFill="1" applyBorder="1" applyAlignment="1">
      <alignment horizontal="center" vertical="center" wrapText="1" readingOrder="1"/>
    </xf>
    <xf numFmtId="0" fontId="22" fillId="4" borderId="45" xfId="1" applyFont="1" applyFill="1" applyBorder="1" applyAlignment="1">
      <alignment horizontal="center" vertical="center" wrapText="1" readingOrder="1"/>
    </xf>
    <xf numFmtId="0" fontId="27" fillId="4" borderId="1" xfId="0" applyFont="1" applyFill="1" applyBorder="1" applyAlignment="1">
      <alignment horizontal="center" vertical="center" wrapText="1" readingOrder="1"/>
    </xf>
    <xf numFmtId="0" fontId="24" fillId="0" borderId="0" xfId="1" applyFont="1" applyAlignment="1">
      <alignment horizontal="center"/>
    </xf>
    <xf numFmtId="0" fontId="4" fillId="4" borderId="3" xfId="0" applyFont="1" applyFill="1" applyBorder="1" applyAlignment="1">
      <alignment horizontal="center" vertical="center" wrapText="1" readingOrder="1"/>
    </xf>
    <xf numFmtId="0" fontId="35" fillId="0" borderId="0" xfId="0" applyFont="1"/>
    <xf numFmtId="0" fontId="37" fillId="3" borderId="5" xfId="0" applyFont="1" applyFill="1" applyBorder="1" applyAlignment="1">
      <alignment horizontal="left" vertical="center" wrapText="1" readingOrder="1"/>
    </xf>
    <xf numFmtId="0" fontId="37" fillId="3" borderId="1" xfId="0" applyFont="1" applyFill="1" applyBorder="1" applyAlignment="1">
      <alignment horizontal="center" vertical="center" wrapText="1" readingOrder="1"/>
    </xf>
    <xf numFmtId="0" fontId="37" fillId="3" borderId="6" xfId="0" applyFont="1" applyFill="1" applyBorder="1" applyAlignment="1">
      <alignment horizontal="center" vertical="center" wrapText="1" readingOrder="1"/>
    </xf>
    <xf numFmtId="0" fontId="38" fillId="0" borderId="5" xfId="0" applyFont="1" applyBorder="1" applyAlignment="1">
      <alignment horizontal="left" vertical="center" wrapText="1" readingOrder="1"/>
    </xf>
    <xf numFmtId="0" fontId="38" fillId="0" borderId="1" xfId="0" applyFont="1" applyBorder="1" applyAlignment="1">
      <alignment horizontal="center" vertical="center" wrapText="1" readingOrder="1"/>
    </xf>
    <xf numFmtId="0" fontId="38" fillId="0" borderId="6" xfId="0" applyFont="1" applyBorder="1" applyAlignment="1">
      <alignment horizontal="center" vertical="center" wrapText="1" readingOrder="1"/>
    </xf>
    <xf numFmtId="0" fontId="38" fillId="0" borderId="7" xfId="0" applyFont="1" applyBorder="1" applyAlignment="1">
      <alignment horizontal="left" vertical="center" wrapText="1" readingOrder="1"/>
    </xf>
    <xf numFmtId="0" fontId="38" fillId="0" borderId="8" xfId="0" applyFont="1" applyBorder="1" applyAlignment="1">
      <alignment horizontal="center" vertical="center" wrapText="1" readingOrder="1"/>
    </xf>
    <xf numFmtId="0" fontId="38" fillId="0" borderId="9" xfId="0" applyFont="1" applyBorder="1" applyAlignment="1">
      <alignment horizontal="center" vertical="center" wrapText="1" readingOrder="1"/>
    </xf>
    <xf numFmtId="0" fontId="36" fillId="4" borderId="1" xfId="0" applyFont="1" applyFill="1" applyBorder="1" applyAlignment="1">
      <alignment horizontal="center" vertical="center" wrapText="1" readingOrder="1"/>
    </xf>
    <xf numFmtId="165" fontId="37" fillId="3" borderId="1" xfId="0" applyNumberFormat="1" applyFont="1" applyFill="1" applyBorder="1" applyAlignment="1">
      <alignment horizontal="center" vertical="center" wrapText="1" readingOrder="1"/>
    </xf>
    <xf numFmtId="164" fontId="38" fillId="0" borderId="1" xfId="0" applyNumberFormat="1" applyFont="1" applyBorder="1" applyAlignment="1">
      <alignment horizontal="center" vertical="center" wrapText="1" readingOrder="1"/>
    </xf>
    <xf numFmtId="0" fontId="37" fillId="0" borderId="6" xfId="0" applyFont="1" applyBorder="1" applyAlignment="1">
      <alignment horizontal="center" vertical="center" wrapText="1" readingOrder="1"/>
    </xf>
    <xf numFmtId="164" fontId="38" fillId="0" borderId="8" xfId="0" applyNumberFormat="1" applyFont="1" applyBorder="1" applyAlignment="1">
      <alignment horizontal="center" vertical="center" wrapText="1" readingOrder="1"/>
    </xf>
    <xf numFmtId="0" fontId="37" fillId="0" borderId="9" xfId="0" applyFont="1" applyBorder="1" applyAlignment="1">
      <alignment horizontal="center" vertical="center" wrapText="1" readingOrder="1"/>
    </xf>
    <xf numFmtId="0" fontId="39" fillId="4" borderId="1" xfId="0" applyFont="1" applyFill="1" applyBorder="1" applyAlignment="1">
      <alignment horizontal="center" vertical="center" wrapText="1" readingOrder="1"/>
    </xf>
    <xf numFmtId="0" fontId="5" fillId="3" borderId="6" xfId="0" applyFont="1" applyFill="1" applyBorder="1" applyAlignment="1">
      <alignment horizontal="center" vertical="center" wrapText="1" readingOrder="1"/>
    </xf>
    <xf numFmtId="0" fontId="5" fillId="0" borderId="6" xfId="0" applyFont="1" applyBorder="1" applyAlignment="1">
      <alignment horizontal="center" vertical="center" wrapText="1" readingOrder="1"/>
    </xf>
    <xf numFmtId="0" fontId="5" fillId="0" borderId="9"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9" xfId="0" applyFont="1" applyBorder="1" applyAlignment="1">
      <alignment horizontal="center" vertical="center" wrapText="1" readingOrder="1"/>
    </xf>
    <xf numFmtId="0" fontId="5" fillId="6" borderId="1" xfId="0" applyFont="1" applyFill="1" applyBorder="1" applyAlignment="1">
      <alignment horizontal="center" vertical="center" wrapText="1" readingOrder="1"/>
    </xf>
    <xf numFmtId="165" fontId="5" fillId="6" borderId="1" xfId="0" applyNumberFormat="1" applyFont="1" applyFill="1" applyBorder="1" applyAlignment="1">
      <alignment horizontal="center" vertical="center" wrapText="1" readingOrder="1"/>
    </xf>
    <xf numFmtId="165" fontId="5" fillId="6" borderId="6" xfId="0" applyNumberFormat="1" applyFont="1" applyFill="1" applyBorder="1" applyAlignment="1">
      <alignment horizontal="center" vertical="center" wrapText="1" readingOrder="1"/>
    </xf>
    <xf numFmtId="164" fontId="38" fillId="0" borderId="9" xfId="0" applyNumberFormat="1" applyFont="1" applyBorder="1" applyAlignment="1">
      <alignment horizontal="center" vertical="center" wrapText="1" readingOrder="1"/>
    </xf>
    <xf numFmtId="164" fontId="38" fillId="0" borderId="6" xfId="0" applyNumberFormat="1" applyFont="1" applyBorder="1" applyAlignment="1">
      <alignment horizontal="center" vertical="center" wrapText="1" readingOrder="1"/>
    </xf>
    <xf numFmtId="0" fontId="37" fillId="6" borderId="1" xfId="0" applyFont="1" applyFill="1" applyBorder="1" applyAlignment="1">
      <alignment horizontal="center" vertical="center" wrapText="1" readingOrder="1"/>
    </xf>
    <xf numFmtId="0" fontId="40" fillId="4" borderId="1" xfId="0" applyFont="1" applyFill="1" applyBorder="1" applyAlignment="1">
      <alignment horizontal="center" vertical="center" wrapText="1" readingOrder="1"/>
    </xf>
    <xf numFmtId="165" fontId="37" fillId="6" borderId="1" xfId="0" applyNumberFormat="1" applyFont="1" applyFill="1" applyBorder="1" applyAlignment="1">
      <alignment horizontal="center" vertical="center" wrapText="1" readingOrder="1"/>
    </xf>
    <xf numFmtId="165" fontId="37" fillId="6" borderId="6" xfId="0" applyNumberFormat="1" applyFont="1" applyFill="1" applyBorder="1" applyAlignment="1">
      <alignment horizontal="center" vertical="center" wrapText="1" readingOrder="1"/>
    </xf>
    <xf numFmtId="0" fontId="9" fillId="0" borderId="0" xfId="1" applyFont="1" applyAlignment="1">
      <alignment horizontal="center" vertical="center" wrapText="1" readingOrder="1"/>
    </xf>
    <xf numFmtId="0" fontId="37" fillId="3" borderId="1" xfId="0" applyFont="1" applyFill="1" applyBorder="1" applyAlignment="1">
      <alignment horizontal="left" vertical="center" wrapText="1" readingOrder="1"/>
    </xf>
    <xf numFmtId="0" fontId="38" fillId="0" borderId="1" xfId="0" applyFont="1" applyBorder="1" applyAlignment="1">
      <alignment horizontal="left" vertical="center" wrapText="1" readingOrder="1"/>
    </xf>
    <xf numFmtId="0" fontId="38" fillId="0" borderId="8"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38" fillId="0" borderId="56" xfId="0" applyFont="1" applyBorder="1" applyAlignment="1">
      <alignment horizontal="left" vertical="center" wrapText="1" readingOrder="1"/>
    </xf>
    <xf numFmtId="0" fontId="5" fillId="6" borderId="1" xfId="0" applyFont="1" applyFill="1" applyBorder="1" applyAlignment="1">
      <alignment horizontal="left" vertical="center" wrapText="1" readingOrder="1"/>
    </xf>
    <xf numFmtId="0" fontId="37" fillId="6" borderId="1" xfId="0" applyFont="1" applyFill="1" applyBorder="1" applyAlignment="1">
      <alignment horizontal="left" vertical="center" wrapText="1" readingOrder="1"/>
    </xf>
    <xf numFmtId="0" fontId="5" fillId="4" borderId="1" xfId="0" applyFont="1" applyFill="1" applyBorder="1" applyAlignment="1">
      <alignment horizontal="left" vertical="center" wrapText="1" readingOrder="1"/>
    </xf>
    <xf numFmtId="165" fontId="37" fillId="3" borderId="6" xfId="0" applyNumberFormat="1" applyFont="1" applyFill="1" applyBorder="1" applyAlignment="1">
      <alignment horizontal="center" vertical="center" wrapText="1" readingOrder="1"/>
    </xf>
    <xf numFmtId="0" fontId="9" fillId="0" borderId="0" xfId="0" applyFont="1" applyAlignment="1">
      <alignment vertical="center" wrapText="1" readingOrder="1"/>
    </xf>
    <xf numFmtId="0" fontId="3" fillId="0" borderId="8" xfId="0" applyFont="1" applyBorder="1" applyAlignment="1">
      <alignment vertical="top" wrapText="1" readingOrder="1"/>
    </xf>
    <xf numFmtId="0" fontId="3" fillId="0" borderId="1" xfId="0" applyFont="1" applyBorder="1" applyAlignment="1">
      <alignment vertical="top" wrapText="1" readingOrder="1"/>
    </xf>
    <xf numFmtId="0" fontId="5" fillId="3" borderId="1" xfId="0" applyFont="1" applyFill="1" applyBorder="1" applyAlignment="1">
      <alignment vertical="top" wrapText="1" readingOrder="1"/>
    </xf>
    <xf numFmtId="0" fontId="40" fillId="4" borderId="6" xfId="0" applyFont="1" applyFill="1" applyBorder="1" applyAlignment="1">
      <alignment horizontal="center" vertical="center" wrapText="1" readingOrder="1"/>
    </xf>
    <xf numFmtId="0" fontId="19" fillId="0" borderId="0" xfId="0" applyFont="1"/>
    <xf numFmtId="0" fontId="0" fillId="0" borderId="6" xfId="0" applyBorder="1"/>
    <xf numFmtId="0" fontId="0" fillId="0" borderId="9" xfId="0" applyBorder="1"/>
    <xf numFmtId="0" fontId="41" fillId="5" borderId="2" xfId="0" applyFont="1" applyFill="1" applyBorder="1" applyAlignment="1">
      <alignment horizontal="center"/>
    </xf>
    <xf numFmtId="0" fontId="41" fillId="5" borderId="4" xfId="0" applyFont="1" applyFill="1" applyBorder="1" applyAlignment="1">
      <alignment horizontal="center"/>
    </xf>
    <xf numFmtId="0" fontId="10" fillId="2" borderId="0" xfId="0" applyFont="1" applyFill="1" applyAlignment="1">
      <alignment horizontal="center" vertical="center" wrapText="1"/>
    </xf>
    <xf numFmtId="0" fontId="23" fillId="0" borderId="16" xfId="2" applyFont="1" applyBorder="1" applyAlignment="1">
      <alignment horizontal="left" vertical="center" wrapText="1"/>
    </xf>
    <xf numFmtId="0" fontId="23" fillId="0" borderId="0" xfId="2" applyFont="1" applyBorder="1" applyAlignment="1">
      <alignment horizontal="left" vertical="center" wrapText="1"/>
    </xf>
    <xf numFmtId="0" fontId="15" fillId="0" borderId="0" xfId="0" applyFont="1" applyAlignment="1">
      <alignment horizontal="left"/>
    </xf>
    <xf numFmtId="0" fontId="6" fillId="0" borderId="10" xfId="0" applyFont="1" applyBorder="1" applyAlignment="1">
      <alignment horizontal="left" vertical="top" wrapText="1" readingOrder="1"/>
    </xf>
    <xf numFmtId="0" fontId="7" fillId="0" borderId="11" xfId="0" applyFont="1" applyBorder="1" applyAlignment="1">
      <alignment horizontal="left" vertical="top" wrapText="1" readingOrder="1"/>
    </xf>
    <xf numFmtId="0" fontId="7" fillId="0" borderId="12" xfId="0" applyFont="1" applyBorder="1" applyAlignment="1">
      <alignment horizontal="left" vertical="top" wrapText="1" readingOrder="1"/>
    </xf>
    <xf numFmtId="0" fontId="9" fillId="0" borderId="13" xfId="1" applyFont="1" applyBorder="1" applyAlignment="1">
      <alignment horizontal="left" vertical="center" wrapText="1" readingOrder="1"/>
    </xf>
    <xf numFmtId="0" fontId="9" fillId="0" borderId="14" xfId="1" applyFont="1" applyBorder="1" applyAlignment="1">
      <alignment horizontal="left" vertical="center" wrapText="1" readingOrder="1"/>
    </xf>
    <xf numFmtId="0" fontId="9" fillId="0" borderId="15" xfId="1" applyFont="1" applyBorder="1" applyAlignment="1">
      <alignment horizontal="left" vertical="center" wrapText="1" readingOrder="1"/>
    </xf>
    <xf numFmtId="0" fontId="24" fillId="0" borderId="0" xfId="1" applyFont="1"/>
    <xf numFmtId="0" fontId="16" fillId="0" borderId="0" xfId="1" applyFont="1" applyAlignment="1">
      <alignment horizontal="left" vertical="center" wrapText="1" readingOrder="1"/>
    </xf>
    <xf numFmtId="0" fontId="36" fillId="4" borderId="3" xfId="0" applyFont="1" applyFill="1" applyBorder="1" applyAlignment="1">
      <alignment horizontal="center" vertical="center" wrapText="1" readingOrder="1"/>
    </xf>
    <xf numFmtId="0" fontId="35" fillId="4" borderId="1" xfId="0" applyFont="1" applyFill="1" applyBorder="1" applyAlignment="1">
      <alignment vertical="top" wrapText="1"/>
    </xf>
    <xf numFmtId="0" fontId="35" fillId="5" borderId="3" xfId="0" applyFont="1" applyFill="1" applyBorder="1" applyAlignment="1">
      <alignment vertical="top" wrapText="1"/>
    </xf>
    <xf numFmtId="0" fontId="36" fillId="4" borderId="4" xfId="0" applyFont="1" applyFill="1" applyBorder="1" applyAlignment="1">
      <alignment horizontal="center" vertical="center" wrapText="1" readingOrder="1"/>
    </xf>
    <xf numFmtId="0" fontId="35" fillId="4" borderId="6" xfId="0" applyFont="1" applyFill="1" applyBorder="1" applyAlignment="1">
      <alignment vertical="top" wrapText="1"/>
    </xf>
    <xf numFmtId="0" fontId="36" fillId="4" borderId="2" xfId="0" applyFont="1" applyFill="1" applyBorder="1" applyAlignment="1">
      <alignment horizontal="center" vertical="center" wrapText="1" readingOrder="1"/>
    </xf>
    <xf numFmtId="0" fontId="36" fillId="4" borderId="5" xfId="0" applyFont="1" applyFill="1" applyBorder="1" applyAlignment="1">
      <alignment horizontal="center" vertical="center" wrapText="1" readingOrder="1"/>
    </xf>
    <xf numFmtId="0" fontId="36" fillId="4" borderId="1" xfId="0" applyFont="1" applyFill="1" applyBorder="1" applyAlignment="1">
      <alignment horizontal="center" vertical="center" wrapText="1" readingOrder="1"/>
    </xf>
    <xf numFmtId="0" fontId="35" fillId="5" borderId="1" xfId="0" applyFont="1" applyFill="1" applyBorder="1" applyAlignment="1">
      <alignment vertical="top" wrapText="1"/>
    </xf>
    <xf numFmtId="0" fontId="30" fillId="0" borderId="22" xfId="1" applyFont="1" applyBorder="1" applyAlignment="1">
      <alignment horizontal="left" vertical="top" wrapText="1"/>
    </xf>
    <xf numFmtId="0" fontId="30" fillId="0" borderId="19" xfId="1" applyFont="1" applyBorder="1" applyAlignment="1">
      <alignment horizontal="left" vertical="top" wrapText="1"/>
    </xf>
    <xf numFmtId="0" fontId="30" fillId="0" borderId="23" xfId="1" applyFont="1" applyBorder="1" applyAlignment="1">
      <alignment horizontal="left" vertical="top" wrapText="1"/>
    </xf>
    <xf numFmtId="0" fontId="30" fillId="0" borderId="21" xfId="1" applyFont="1" applyBorder="1" applyAlignment="1">
      <alignment horizontal="left" vertical="top" wrapText="1"/>
    </xf>
    <xf numFmtId="0" fontId="30" fillId="0" borderId="20" xfId="1" applyFont="1" applyBorder="1" applyAlignment="1">
      <alignment horizontal="left" vertical="top" wrapText="1"/>
    </xf>
    <xf numFmtId="0" fontId="30" fillId="0" borderId="24" xfId="1" applyFont="1" applyBorder="1" applyAlignment="1">
      <alignment horizontal="left" vertical="top" wrapText="1"/>
    </xf>
    <xf numFmtId="0" fontId="4" fillId="4" borderId="3" xfId="0" applyFont="1" applyFill="1" applyBorder="1" applyAlignment="1">
      <alignment horizontal="center" vertical="center" wrapText="1" readingOrder="1"/>
    </xf>
    <xf numFmtId="0" fontId="4" fillId="4" borderId="1" xfId="0" applyFont="1" applyFill="1" applyBorder="1" applyAlignment="1">
      <alignment horizontal="center" vertical="center" wrapText="1" readingOrder="1"/>
    </xf>
    <xf numFmtId="0" fontId="2" fillId="5" borderId="3" xfId="0" applyFont="1" applyFill="1" applyBorder="1" applyAlignment="1">
      <alignment vertical="top" wrapText="1"/>
    </xf>
    <xf numFmtId="0" fontId="2" fillId="5" borderId="1" xfId="0" applyFont="1" applyFill="1" applyBorder="1" applyAlignment="1">
      <alignment vertical="top" wrapText="1"/>
    </xf>
    <xf numFmtId="0" fontId="36" fillId="4" borderId="6" xfId="0" applyFont="1" applyFill="1" applyBorder="1" applyAlignment="1">
      <alignment horizontal="center" vertical="center" wrapText="1" readingOrder="1"/>
    </xf>
    <xf numFmtId="0" fontId="4" fillId="4" borderId="4" xfId="0" applyFont="1" applyFill="1" applyBorder="1" applyAlignment="1">
      <alignment horizontal="center" vertical="center" wrapText="1" readingOrder="1"/>
    </xf>
    <xf numFmtId="0" fontId="4" fillId="4" borderId="6" xfId="0" applyFont="1" applyFill="1" applyBorder="1" applyAlignment="1">
      <alignment horizontal="center" vertical="center" wrapText="1" readingOrder="1"/>
    </xf>
    <xf numFmtId="0" fontId="2" fillId="0" borderId="0" xfId="0" applyFont="1"/>
    <xf numFmtId="0" fontId="2" fillId="4" borderId="1" xfId="0" applyFont="1" applyFill="1" applyBorder="1" applyAlignment="1">
      <alignment vertical="top" wrapText="1"/>
    </xf>
    <xf numFmtId="0" fontId="5" fillId="0" borderId="13" xfId="1" applyFont="1" applyBorder="1" applyAlignment="1">
      <alignment horizontal="left" vertical="center" wrapText="1" readingOrder="1"/>
    </xf>
    <xf numFmtId="0" fontId="5" fillId="0" borderId="14" xfId="1" applyFont="1" applyBorder="1" applyAlignment="1">
      <alignment horizontal="left" vertical="center" wrapText="1" readingOrder="1"/>
    </xf>
    <xf numFmtId="0" fontId="5" fillId="0" borderId="15" xfId="1" applyFont="1" applyBorder="1" applyAlignment="1">
      <alignment horizontal="left" vertical="center" wrapText="1" readingOrder="1"/>
    </xf>
    <xf numFmtId="0" fontId="19" fillId="5" borderId="3" xfId="0" applyFont="1" applyFill="1" applyBorder="1" applyAlignment="1">
      <alignment vertical="top" wrapText="1"/>
    </xf>
    <xf numFmtId="0" fontId="19" fillId="5" borderId="1" xfId="0" applyFont="1" applyFill="1" applyBorder="1" applyAlignment="1">
      <alignment vertical="top" wrapText="1"/>
    </xf>
    <xf numFmtId="0" fontId="18" fillId="4" borderId="1" xfId="0" applyFont="1" applyFill="1" applyBorder="1" applyAlignment="1">
      <alignment horizontal="center" vertical="center" wrapText="1" readingOrder="1"/>
    </xf>
    <xf numFmtId="0" fontId="9" fillId="0" borderId="13" xfId="1" applyFont="1" applyBorder="1" applyAlignment="1">
      <alignment horizontal="center" vertical="center" wrapText="1" readingOrder="1"/>
    </xf>
    <xf numFmtId="0" fontId="9" fillId="0" borderId="14" xfId="1" applyFont="1" applyBorder="1" applyAlignment="1">
      <alignment horizontal="center" vertical="center" wrapText="1" readingOrder="1"/>
    </xf>
    <xf numFmtId="0" fontId="9" fillId="0" borderId="15" xfId="1" applyFont="1" applyBorder="1" applyAlignment="1">
      <alignment horizontal="center" vertical="center" wrapText="1" readingOrder="1"/>
    </xf>
    <xf numFmtId="0" fontId="5" fillId="0" borderId="13" xfId="1" applyFont="1" applyBorder="1" applyAlignment="1">
      <alignment horizontal="left" vertical="top" wrapText="1" readingOrder="1"/>
    </xf>
    <xf numFmtId="0" fontId="5" fillId="0" borderId="14" xfId="1" applyFont="1" applyBorder="1" applyAlignment="1">
      <alignment horizontal="left" vertical="top" wrapText="1" readingOrder="1"/>
    </xf>
    <xf numFmtId="0" fontId="5" fillId="0" borderId="15" xfId="1" applyFont="1" applyBorder="1" applyAlignment="1">
      <alignment horizontal="left" vertical="top" wrapText="1" readingOrder="1"/>
    </xf>
    <xf numFmtId="0" fontId="36" fillId="4" borderId="54" xfId="0" applyFont="1" applyFill="1" applyBorder="1" applyAlignment="1">
      <alignment horizontal="center" vertical="center" wrapText="1" readingOrder="1"/>
    </xf>
    <xf numFmtId="0" fontId="36" fillId="4" borderId="53" xfId="0" applyFont="1" applyFill="1" applyBorder="1" applyAlignment="1">
      <alignment horizontal="center" vertical="center" wrapText="1" readingOrder="1"/>
    </xf>
    <xf numFmtId="0" fontId="36" fillId="4" borderId="30" xfId="0" applyFont="1" applyFill="1" applyBorder="1" applyAlignment="1">
      <alignment horizontal="center" vertical="center" wrapText="1" readingOrder="1"/>
    </xf>
    <xf numFmtId="0" fontId="19" fillId="5" borderId="4" xfId="0" applyFont="1" applyFill="1" applyBorder="1" applyAlignment="1">
      <alignment vertical="top" wrapText="1"/>
    </xf>
    <xf numFmtId="0" fontId="19" fillId="5" borderId="6" xfId="0" applyFont="1" applyFill="1" applyBorder="1" applyAlignment="1">
      <alignment vertical="top" wrapText="1"/>
    </xf>
    <xf numFmtId="0" fontId="4" fillId="4" borderId="2" xfId="0" applyFont="1" applyFill="1" applyBorder="1" applyAlignment="1">
      <alignment horizontal="center" vertical="center" wrapText="1" readingOrder="1"/>
    </xf>
    <xf numFmtId="0" fontId="4" fillId="4" borderId="5" xfId="0" applyFont="1" applyFill="1" applyBorder="1" applyAlignment="1">
      <alignment horizontal="center" vertical="center" wrapText="1" readingOrder="1"/>
    </xf>
    <xf numFmtId="0" fontId="34" fillId="5" borderId="3" xfId="0" applyFont="1" applyFill="1" applyBorder="1"/>
    <xf numFmtId="0" fontId="34" fillId="5" borderId="4" xfId="0" applyFont="1" applyFill="1" applyBorder="1"/>
    <xf numFmtId="0" fontId="9" fillId="0" borderId="0" xfId="1" applyFont="1" applyAlignment="1">
      <alignment horizontal="left" vertical="center" wrapText="1" readingOrder="1"/>
    </xf>
    <xf numFmtId="0" fontId="33" fillId="5" borderId="3" xfId="0" applyFont="1" applyFill="1" applyBorder="1"/>
    <xf numFmtId="0" fontId="33" fillId="5" borderId="4" xfId="0" applyFont="1" applyFill="1" applyBorder="1"/>
    <xf numFmtId="0" fontId="32" fillId="5" borderId="1" xfId="0" applyFont="1" applyFill="1" applyBorder="1" applyAlignment="1">
      <alignment vertical="top" wrapText="1"/>
    </xf>
    <xf numFmtId="0" fontId="32" fillId="5" borderId="6" xfId="0" applyFont="1" applyFill="1" applyBorder="1" applyAlignment="1">
      <alignment vertical="top" wrapText="1"/>
    </xf>
    <xf numFmtId="0" fontId="32" fillId="5" borderId="3" xfId="0" applyFont="1" applyFill="1" applyBorder="1" applyAlignment="1">
      <alignment vertical="top" wrapText="1"/>
    </xf>
    <xf numFmtId="0" fontId="32" fillId="5" borderId="4" xfId="0" applyFont="1" applyFill="1" applyBorder="1" applyAlignment="1">
      <alignment vertical="top" wrapText="1"/>
    </xf>
    <xf numFmtId="0" fontId="19" fillId="4" borderId="1" xfId="0" applyFont="1" applyFill="1" applyBorder="1" applyAlignment="1">
      <alignment vertical="top" wrapText="1"/>
    </xf>
    <xf numFmtId="0" fontId="32" fillId="4" borderId="1" xfId="0" applyFont="1" applyFill="1" applyBorder="1" applyAlignment="1">
      <alignment vertical="top" wrapText="1"/>
    </xf>
    <xf numFmtId="0" fontId="34" fillId="5" borderId="1" xfId="0" applyFont="1" applyFill="1" applyBorder="1" applyAlignment="1">
      <alignment vertical="top" wrapText="1"/>
    </xf>
    <xf numFmtId="0" fontId="34" fillId="5" borderId="6" xfId="0" applyFont="1" applyFill="1" applyBorder="1" applyAlignment="1">
      <alignment vertical="top" wrapText="1"/>
    </xf>
    <xf numFmtId="0" fontId="34" fillId="4" borderId="1" xfId="0" applyFont="1" applyFill="1" applyBorder="1" applyAlignment="1">
      <alignment vertical="top" wrapText="1"/>
    </xf>
    <xf numFmtId="0" fontId="34" fillId="5" borderId="3" xfId="0" applyFont="1" applyFill="1" applyBorder="1" applyAlignment="1">
      <alignment vertical="top" wrapText="1"/>
    </xf>
    <xf numFmtId="0" fontId="34" fillId="5" borderId="4" xfId="0" applyFont="1" applyFill="1" applyBorder="1" applyAlignment="1">
      <alignment vertical="top" wrapText="1"/>
    </xf>
    <xf numFmtId="0" fontId="40" fillId="4" borderId="1" xfId="0" applyFont="1" applyFill="1" applyBorder="1" applyAlignment="1">
      <alignment horizontal="center" vertical="center" wrapText="1" readingOrder="1"/>
    </xf>
    <xf numFmtId="0" fontId="35" fillId="5" borderId="6" xfId="0" applyFont="1" applyFill="1" applyBorder="1" applyAlignment="1">
      <alignment vertical="top" wrapText="1"/>
    </xf>
    <xf numFmtId="0" fontId="40" fillId="4" borderId="3" xfId="0" applyFont="1" applyFill="1" applyBorder="1" applyAlignment="1">
      <alignment horizontal="center" vertical="center" wrapText="1" readingOrder="1"/>
    </xf>
    <xf numFmtId="0" fontId="35" fillId="5" borderId="4" xfId="0" applyFont="1" applyFill="1" applyBorder="1" applyAlignment="1">
      <alignment vertical="top" wrapText="1"/>
    </xf>
    <xf numFmtId="0" fontId="9" fillId="0" borderId="13" xfId="0" applyFont="1" applyBorder="1" applyAlignment="1">
      <alignment horizontal="left" vertical="center" wrapText="1" readingOrder="1"/>
    </xf>
    <xf numFmtId="0" fontId="9" fillId="0" borderId="14" xfId="0" applyFont="1" applyBorder="1" applyAlignment="1">
      <alignment horizontal="left" vertical="center" wrapText="1" readingOrder="1"/>
    </xf>
    <xf numFmtId="0" fontId="9" fillId="0" borderId="15" xfId="0" applyFont="1" applyBorder="1" applyAlignment="1">
      <alignment horizontal="left" vertical="center" wrapText="1" readingOrder="1"/>
    </xf>
    <xf numFmtId="0" fontId="33" fillId="5" borderId="3"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3" fillId="5" borderId="6" xfId="0" applyFont="1" applyFill="1" applyBorder="1" applyAlignment="1">
      <alignment horizontal="center" vertical="center" wrapText="1"/>
    </xf>
    <xf numFmtId="0" fontId="9" fillId="0" borderId="13" xfId="0" applyFont="1" applyBorder="1" applyAlignment="1">
      <alignment horizontal="left" vertical="top" wrapText="1" readingOrder="1"/>
    </xf>
    <xf numFmtId="0" fontId="9" fillId="0" borderId="14" xfId="0" applyFont="1" applyBorder="1" applyAlignment="1">
      <alignment horizontal="left" vertical="top" wrapText="1" readingOrder="1"/>
    </xf>
    <xf numFmtId="0" fontId="9" fillId="0" borderId="15" xfId="0" applyFont="1" applyBorder="1" applyAlignment="1">
      <alignment horizontal="left" vertical="top" wrapText="1" readingOrder="1"/>
    </xf>
    <xf numFmtId="0" fontId="21" fillId="0" borderId="34" xfId="1" applyFont="1" applyBorder="1" applyAlignment="1">
      <alignment horizontal="left" vertical="center" wrapText="1"/>
    </xf>
    <xf numFmtId="0" fontId="21" fillId="0" borderId="35" xfId="1" applyFont="1" applyBorder="1" applyAlignment="1">
      <alignment horizontal="left" vertical="center" wrapText="1"/>
    </xf>
    <xf numFmtId="0" fontId="21" fillId="0" borderId="57" xfId="1" applyFont="1" applyBorder="1" applyAlignment="1">
      <alignment horizontal="left" vertical="center" wrapText="1"/>
    </xf>
    <xf numFmtId="0" fontId="21" fillId="0" borderId="36" xfId="1" applyFont="1" applyBorder="1" applyAlignment="1">
      <alignment horizontal="left" vertical="center" wrapText="1"/>
    </xf>
    <xf numFmtId="0" fontId="21" fillId="0" borderId="58" xfId="1" applyFont="1" applyBorder="1" applyAlignment="1">
      <alignment horizontal="left" vertical="center" wrapText="1"/>
    </xf>
    <xf numFmtId="0" fontId="21" fillId="0" borderId="59" xfId="1" applyFont="1" applyBorder="1" applyAlignment="1">
      <alignment horizontal="left" vertical="center" wrapText="1"/>
    </xf>
    <xf numFmtId="0" fontId="4" fillId="4" borderId="60" xfId="1" applyFont="1" applyFill="1" applyBorder="1" applyAlignment="1">
      <alignment horizontal="center" wrapText="1" readingOrder="1"/>
    </xf>
    <xf numFmtId="0" fontId="4" fillId="4" borderId="61" xfId="1" applyFont="1" applyFill="1" applyBorder="1" applyAlignment="1">
      <alignment horizontal="center" wrapText="1" readingOrder="1"/>
    </xf>
    <xf numFmtId="0" fontId="4" fillId="4" borderId="55" xfId="1" applyFont="1" applyFill="1" applyBorder="1" applyAlignment="1">
      <alignment horizontal="center" vertical="center" wrapText="1" readingOrder="1"/>
    </xf>
    <xf numFmtId="0" fontId="4" fillId="4" borderId="17" xfId="1" applyFont="1" applyFill="1" applyBorder="1" applyAlignment="1">
      <alignment horizontal="center" vertical="center" wrapText="1" readingOrder="1"/>
    </xf>
    <xf numFmtId="0" fontId="28" fillId="0" borderId="52" xfId="1" applyFont="1" applyBorder="1" applyAlignment="1">
      <alignment horizontal="left" vertical="center" wrapText="1"/>
    </xf>
    <xf numFmtId="0" fontId="28" fillId="0" borderId="33" xfId="1" applyFont="1" applyBorder="1" applyAlignment="1">
      <alignment horizontal="left" vertical="center" wrapText="1"/>
    </xf>
    <xf numFmtId="0" fontId="28" fillId="0" borderId="37" xfId="1" applyFont="1" applyBorder="1" applyAlignment="1">
      <alignment horizontal="left" vertical="center" wrapText="1"/>
    </xf>
    <xf numFmtId="0" fontId="20" fillId="0" borderId="0" xfId="0" applyFont="1" applyAlignment="1">
      <alignment horizontal="center"/>
    </xf>
    <xf numFmtId="0" fontId="4" fillId="4" borderId="22" xfId="1" applyFont="1" applyFill="1" applyBorder="1" applyAlignment="1">
      <alignment horizontal="center" vertical="center" wrapText="1" readingOrder="1"/>
    </xf>
    <xf numFmtId="0" fontId="4" fillId="4" borderId="16" xfId="1" applyFont="1" applyFill="1" applyBorder="1" applyAlignment="1">
      <alignment horizontal="center" vertical="center" wrapText="1" readingOrder="1"/>
    </xf>
    <xf numFmtId="0" fontId="4" fillId="4" borderId="51" xfId="1" applyFont="1" applyFill="1" applyBorder="1" applyAlignment="1">
      <alignment horizontal="center" vertical="center" wrapText="1" readingOrder="1"/>
    </xf>
    <xf numFmtId="0" fontId="19" fillId="5" borderId="49" xfId="1" applyFont="1" applyFill="1" applyBorder="1" applyAlignment="1">
      <alignment vertical="top" wrapText="1"/>
    </xf>
    <xf numFmtId="0" fontId="19" fillId="5" borderId="48" xfId="1" applyFont="1" applyFill="1" applyBorder="1" applyAlignment="1">
      <alignment vertical="top" wrapText="1"/>
    </xf>
    <xf numFmtId="0" fontId="4" fillId="4" borderId="50" xfId="1" applyFont="1" applyFill="1" applyBorder="1" applyAlignment="1">
      <alignment horizontal="center" vertical="center" wrapText="1" readingOrder="1"/>
    </xf>
    <xf numFmtId="0" fontId="4" fillId="4" borderId="25" xfId="1" applyFont="1" applyFill="1" applyBorder="1" applyAlignment="1">
      <alignment horizontal="center" vertical="center" wrapText="1" readingOrder="1"/>
    </xf>
    <xf numFmtId="0" fontId="19" fillId="5" borderId="46" xfId="1" applyFont="1" applyFill="1" applyBorder="1" applyAlignment="1">
      <alignment vertical="top" wrapText="1"/>
    </xf>
  </cellXfs>
  <cellStyles count="3">
    <cellStyle name="Hipervínculo" xfId="2" builtinId="8"/>
    <cellStyle name="Normal" xfId="0" builtinId="0"/>
    <cellStyle name="Normal 2" xfId="1" xr:uid="{2FF08486-7C6F-49E7-B7FE-3E684C561B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47625</xdr:rowOff>
    </xdr:from>
    <xdr:to>
      <xdr:col>1</xdr:col>
      <xdr:colOff>3686175</xdr:colOff>
      <xdr:row>1</xdr:row>
      <xdr:rowOff>133350</xdr:rowOff>
    </xdr:to>
    <xdr:pic>
      <xdr:nvPicPr>
        <xdr:cNvPr id="2" name="Picture 1">
          <a:extLst>
            <a:ext uri="{FF2B5EF4-FFF2-40B4-BE49-F238E27FC236}">
              <a16:creationId xmlns:a16="http://schemas.microsoft.com/office/drawing/2014/main" id="{C68F077A-4C11-487F-B2EE-782C0E5AF117}"/>
            </a:ext>
          </a:extLst>
        </xdr:cNvPr>
        <xdr:cNvPicPr/>
      </xdr:nvPicPr>
      <xdr:blipFill>
        <a:blip xmlns:r="http://schemas.openxmlformats.org/officeDocument/2006/relationships" r:embed="rId1" cstate="print"/>
        <a:stretch>
          <a:fillRect/>
        </a:stretch>
      </xdr:blipFill>
      <xdr:spPr>
        <a:xfrm>
          <a:off x="800100" y="47625"/>
          <a:ext cx="3676650" cy="1047750"/>
        </a:xfrm>
        <a:prstGeom prst="rect">
          <a:avLst/>
        </a:prstGeom>
      </xdr:spPr>
    </xdr:pic>
    <xdr:clientData/>
  </xdr:twoCellAnchor>
  <xdr:twoCellAnchor editAs="oneCell">
    <xdr:from>
      <xdr:col>11</xdr:col>
      <xdr:colOff>25399</xdr:colOff>
      <xdr:row>0</xdr:row>
      <xdr:rowOff>0</xdr:rowOff>
    </xdr:from>
    <xdr:to>
      <xdr:col>13</xdr:col>
      <xdr:colOff>491244</xdr:colOff>
      <xdr:row>1</xdr:row>
      <xdr:rowOff>125401</xdr:rowOff>
    </xdr:to>
    <xdr:pic>
      <xdr:nvPicPr>
        <xdr:cNvPr id="3" name="Imagen 2">
          <a:extLst>
            <a:ext uri="{FF2B5EF4-FFF2-40B4-BE49-F238E27FC236}">
              <a16:creationId xmlns:a16="http://schemas.microsoft.com/office/drawing/2014/main" id="{F92D319A-520B-301D-4C6A-2214F281301C}"/>
            </a:ext>
          </a:extLst>
        </xdr:cNvPr>
        <xdr:cNvPicPr>
          <a:picLocks noChangeAspect="1"/>
        </xdr:cNvPicPr>
      </xdr:nvPicPr>
      <xdr:blipFill>
        <a:blip xmlns:r="http://schemas.openxmlformats.org/officeDocument/2006/relationships" r:embed="rId2"/>
        <a:stretch>
          <a:fillRect/>
        </a:stretch>
      </xdr:blipFill>
      <xdr:spPr>
        <a:xfrm>
          <a:off x="11912599" y="0"/>
          <a:ext cx="2057578" cy="10821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389467</xdr:colOff>
      <xdr:row>0</xdr:row>
      <xdr:rowOff>1</xdr:rowOff>
    </xdr:from>
    <xdr:to>
      <xdr:col>2</xdr:col>
      <xdr:colOff>2523067</xdr:colOff>
      <xdr:row>3</xdr:row>
      <xdr:rowOff>191559</xdr:rowOff>
    </xdr:to>
    <xdr:pic>
      <xdr:nvPicPr>
        <xdr:cNvPr id="2" name="Picture 1">
          <a:extLst>
            <a:ext uri="{FF2B5EF4-FFF2-40B4-BE49-F238E27FC236}">
              <a16:creationId xmlns:a16="http://schemas.microsoft.com/office/drawing/2014/main" id="{1796C47C-2856-4CCF-B807-EF2FCBF8D9BD}"/>
            </a:ext>
          </a:extLst>
        </xdr:cNvPr>
        <xdr:cNvPicPr/>
      </xdr:nvPicPr>
      <xdr:blipFill rotWithShape="1">
        <a:blip xmlns:r="http://schemas.openxmlformats.org/officeDocument/2006/relationships" r:embed="rId1" cstate="print"/>
        <a:srcRect l="24009" r="17250"/>
        <a:stretch>
          <a:fillRect/>
        </a:stretch>
      </xdr:blipFill>
      <xdr:spPr>
        <a:xfrm>
          <a:off x="660400" y="1"/>
          <a:ext cx="2133600" cy="860425"/>
        </a:xfrm>
        <a:prstGeom prst="rect">
          <a:avLst/>
        </a:prstGeom>
      </xdr:spPr>
    </xdr:pic>
    <xdr:clientData/>
  </xdr:twoCellAnchor>
  <xdr:twoCellAnchor>
    <xdr:from>
      <xdr:col>14</xdr:col>
      <xdr:colOff>0</xdr:colOff>
      <xdr:row>1</xdr:row>
      <xdr:rowOff>0</xdr:rowOff>
    </xdr:from>
    <xdr:to>
      <xdr:col>16</xdr:col>
      <xdr:colOff>635000</xdr:colOff>
      <xdr:row>1</xdr:row>
      <xdr:rowOff>533400</xdr:rowOff>
    </xdr:to>
    <xdr:pic>
      <xdr:nvPicPr>
        <xdr:cNvPr id="3" name="Picture 2">
          <a:extLst>
            <a:ext uri="{FF2B5EF4-FFF2-40B4-BE49-F238E27FC236}">
              <a16:creationId xmlns:a16="http://schemas.microsoft.com/office/drawing/2014/main" id="{ABD644A8-8201-4FD9-9FD3-8CF122BB6B1B}"/>
            </a:ext>
          </a:extLst>
        </xdr:cNvPr>
        <xdr:cNvPicPr/>
      </xdr:nvPicPr>
      <xdr:blipFill>
        <a:blip xmlns:r="http://schemas.openxmlformats.org/officeDocument/2006/relationships" r:embed="rId2" cstate="print"/>
        <a:stretch>
          <a:fillRect/>
        </a:stretch>
      </xdr:blipFill>
      <xdr:spPr>
        <a:xfrm>
          <a:off x="9906000" y="190500"/>
          <a:ext cx="2159000" cy="190500"/>
        </a:xfrm>
        <a:prstGeom prst="rect">
          <a:avLst/>
        </a:prstGeom>
      </xdr:spPr>
    </xdr:pic>
    <xdr:clientData/>
  </xdr:twoCellAnchor>
  <xdr:twoCellAnchor editAs="oneCell">
    <xdr:from>
      <xdr:col>10</xdr:col>
      <xdr:colOff>142240</xdr:colOff>
      <xdr:row>1</xdr:row>
      <xdr:rowOff>25400</xdr:rowOff>
    </xdr:from>
    <xdr:to>
      <xdr:col>12</xdr:col>
      <xdr:colOff>16933</xdr:colOff>
      <xdr:row>5</xdr:row>
      <xdr:rowOff>21431</xdr:rowOff>
    </xdr:to>
    <xdr:pic>
      <xdr:nvPicPr>
        <xdr:cNvPr id="4" name="Imagen 3">
          <a:extLst>
            <a:ext uri="{FF2B5EF4-FFF2-40B4-BE49-F238E27FC236}">
              <a16:creationId xmlns:a16="http://schemas.microsoft.com/office/drawing/2014/main" id="{A3F6528D-0DDE-0855-57CB-19EE16411DD1}"/>
            </a:ext>
          </a:extLst>
        </xdr:cNvPr>
        <xdr:cNvPicPr>
          <a:picLocks noChangeAspect="1"/>
        </xdr:cNvPicPr>
      </xdr:nvPicPr>
      <xdr:blipFill rotWithShape="1">
        <a:blip xmlns:r="http://schemas.openxmlformats.org/officeDocument/2006/relationships" r:embed="rId3"/>
        <a:srcRect l="9700" r="10047"/>
        <a:stretch>
          <a:fillRect/>
        </a:stretch>
      </xdr:blipFill>
      <xdr:spPr>
        <a:xfrm>
          <a:off x="8422640" y="33867"/>
          <a:ext cx="1347893" cy="8822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389467</xdr:colOff>
      <xdr:row>0</xdr:row>
      <xdr:rowOff>1</xdr:rowOff>
    </xdr:from>
    <xdr:to>
      <xdr:col>2</xdr:col>
      <xdr:colOff>2523067</xdr:colOff>
      <xdr:row>2</xdr:row>
      <xdr:rowOff>191559</xdr:rowOff>
    </xdr:to>
    <xdr:pic>
      <xdr:nvPicPr>
        <xdr:cNvPr id="3" name="Picture 1">
          <a:extLst>
            <a:ext uri="{FF2B5EF4-FFF2-40B4-BE49-F238E27FC236}">
              <a16:creationId xmlns:a16="http://schemas.microsoft.com/office/drawing/2014/main" id="{F94CAF63-657E-4995-BFE4-60CF281EF830}"/>
            </a:ext>
          </a:extLst>
        </xdr:cNvPr>
        <xdr:cNvPicPr/>
      </xdr:nvPicPr>
      <xdr:blipFill rotWithShape="1">
        <a:blip xmlns:r="http://schemas.openxmlformats.org/officeDocument/2006/relationships" r:embed="rId1" cstate="print"/>
        <a:srcRect l="24009" r="17250"/>
        <a:stretch>
          <a:fillRect/>
        </a:stretch>
      </xdr:blipFill>
      <xdr:spPr>
        <a:xfrm>
          <a:off x="663787" y="1"/>
          <a:ext cx="2133600" cy="862118"/>
        </a:xfrm>
        <a:prstGeom prst="rect">
          <a:avLst/>
        </a:prstGeom>
      </xdr:spPr>
    </xdr:pic>
    <xdr:clientData/>
  </xdr:twoCellAnchor>
  <xdr:twoCellAnchor>
    <xdr:from>
      <xdr:col>14</xdr:col>
      <xdr:colOff>0</xdr:colOff>
      <xdr:row>0</xdr:row>
      <xdr:rowOff>0</xdr:rowOff>
    </xdr:from>
    <xdr:to>
      <xdr:col>16</xdr:col>
      <xdr:colOff>635000</xdr:colOff>
      <xdr:row>0</xdr:row>
      <xdr:rowOff>533400</xdr:rowOff>
    </xdr:to>
    <xdr:pic>
      <xdr:nvPicPr>
        <xdr:cNvPr id="4" name="Picture 2">
          <a:extLst>
            <a:ext uri="{FF2B5EF4-FFF2-40B4-BE49-F238E27FC236}">
              <a16:creationId xmlns:a16="http://schemas.microsoft.com/office/drawing/2014/main" id="{1293A3AA-AC4B-41D9-A8D2-56CE89CFC982}"/>
            </a:ext>
          </a:extLst>
        </xdr:cNvPr>
        <xdr:cNvPicPr/>
      </xdr:nvPicPr>
      <xdr:blipFill>
        <a:blip xmlns:r="http://schemas.openxmlformats.org/officeDocument/2006/relationships" r:embed="rId2" cstate="print"/>
        <a:stretch>
          <a:fillRect/>
        </a:stretch>
      </xdr:blipFill>
      <xdr:spPr>
        <a:xfrm>
          <a:off x="11163300" y="7620"/>
          <a:ext cx="2113280" cy="533400"/>
        </a:xfrm>
        <a:prstGeom prst="rect">
          <a:avLst/>
        </a:prstGeom>
      </xdr:spPr>
    </xdr:pic>
    <xdr:clientData/>
  </xdr:twoCellAnchor>
  <xdr:twoCellAnchor editAs="oneCell">
    <xdr:from>
      <xdr:col>8</xdr:col>
      <xdr:colOff>57573</xdr:colOff>
      <xdr:row>0</xdr:row>
      <xdr:rowOff>0</xdr:rowOff>
    </xdr:from>
    <xdr:to>
      <xdr:col>9</xdr:col>
      <xdr:colOff>668866</xdr:colOff>
      <xdr:row>4</xdr:row>
      <xdr:rowOff>55086</xdr:rowOff>
    </xdr:to>
    <xdr:pic>
      <xdr:nvPicPr>
        <xdr:cNvPr id="5" name="Imagen 4">
          <a:extLst>
            <a:ext uri="{FF2B5EF4-FFF2-40B4-BE49-F238E27FC236}">
              <a16:creationId xmlns:a16="http://schemas.microsoft.com/office/drawing/2014/main" id="{89272135-BD4B-448D-B4CA-315638F7944C}"/>
            </a:ext>
          </a:extLst>
        </xdr:cNvPr>
        <xdr:cNvPicPr>
          <a:picLocks noChangeAspect="1"/>
        </xdr:cNvPicPr>
      </xdr:nvPicPr>
      <xdr:blipFill rotWithShape="1">
        <a:blip xmlns:r="http://schemas.openxmlformats.org/officeDocument/2006/relationships" r:embed="rId3"/>
        <a:srcRect l="9700" r="10047"/>
        <a:stretch>
          <a:fillRect/>
        </a:stretch>
      </xdr:blipFill>
      <xdr:spPr>
        <a:xfrm>
          <a:off x="7609840" y="0"/>
          <a:ext cx="1347893" cy="9356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127000</xdr:colOff>
      <xdr:row>1</xdr:row>
      <xdr:rowOff>42334</xdr:rowOff>
    </xdr:from>
    <xdr:to>
      <xdr:col>2</xdr:col>
      <xdr:colOff>2861733</xdr:colOff>
      <xdr:row>3</xdr:row>
      <xdr:rowOff>177801</xdr:rowOff>
    </xdr:to>
    <xdr:pic>
      <xdr:nvPicPr>
        <xdr:cNvPr id="2" name="Picture 1">
          <a:extLst>
            <a:ext uri="{FF2B5EF4-FFF2-40B4-BE49-F238E27FC236}">
              <a16:creationId xmlns:a16="http://schemas.microsoft.com/office/drawing/2014/main" id="{9BB3CC74-097A-43D1-AD7C-FAB536A1F440}"/>
            </a:ext>
          </a:extLst>
        </xdr:cNvPr>
        <xdr:cNvPicPr/>
      </xdr:nvPicPr>
      <xdr:blipFill rotWithShape="1">
        <a:blip xmlns:r="http://schemas.openxmlformats.org/officeDocument/2006/relationships" r:embed="rId1" cstate="print"/>
        <a:srcRect l="20785" r="17504"/>
        <a:stretch>
          <a:fillRect/>
        </a:stretch>
      </xdr:blipFill>
      <xdr:spPr>
        <a:xfrm>
          <a:off x="1075267" y="50801"/>
          <a:ext cx="2734733" cy="990600"/>
        </a:xfrm>
        <a:prstGeom prst="rect">
          <a:avLst/>
        </a:prstGeom>
      </xdr:spPr>
    </xdr:pic>
    <xdr:clientData/>
  </xdr:twoCellAnchor>
  <xdr:twoCellAnchor editAs="oneCell">
    <xdr:from>
      <xdr:col>9</xdr:col>
      <xdr:colOff>347133</xdr:colOff>
      <xdr:row>1</xdr:row>
      <xdr:rowOff>78317</xdr:rowOff>
    </xdr:from>
    <xdr:to>
      <xdr:col>11</xdr:col>
      <xdr:colOff>465666</xdr:colOff>
      <xdr:row>4</xdr:row>
      <xdr:rowOff>26811</xdr:rowOff>
    </xdr:to>
    <xdr:pic>
      <xdr:nvPicPr>
        <xdr:cNvPr id="7" name="Imagen 6">
          <a:extLst>
            <a:ext uri="{FF2B5EF4-FFF2-40B4-BE49-F238E27FC236}">
              <a16:creationId xmlns:a16="http://schemas.microsoft.com/office/drawing/2014/main" id="{8D5D78B6-21CE-0F0E-EB0D-EAF058E24AC5}"/>
            </a:ext>
          </a:extLst>
        </xdr:cNvPr>
        <xdr:cNvPicPr>
          <a:picLocks noChangeAspect="1"/>
        </xdr:cNvPicPr>
      </xdr:nvPicPr>
      <xdr:blipFill rotWithShape="1">
        <a:blip xmlns:r="http://schemas.openxmlformats.org/officeDocument/2006/relationships" r:embed="rId2"/>
        <a:srcRect l="10320" r="10895"/>
        <a:stretch>
          <a:fillRect/>
        </a:stretch>
      </xdr:blipFill>
      <xdr:spPr>
        <a:xfrm>
          <a:off x="9618133" y="86784"/>
          <a:ext cx="1591733" cy="1015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0</xdr:row>
      <xdr:rowOff>0</xdr:rowOff>
    </xdr:from>
    <xdr:to>
      <xdr:col>16</xdr:col>
      <xdr:colOff>88900</xdr:colOff>
      <xdr:row>0</xdr:row>
      <xdr:rowOff>533400</xdr:rowOff>
    </xdr:to>
    <xdr:pic>
      <xdr:nvPicPr>
        <xdr:cNvPr id="3" name="Picture 2">
          <a:extLst>
            <a:ext uri="{FF2B5EF4-FFF2-40B4-BE49-F238E27FC236}">
              <a16:creationId xmlns:a16="http://schemas.microsoft.com/office/drawing/2014/main" id="{76D1E378-06E5-402B-9568-2693E2E46BFA}"/>
            </a:ext>
          </a:extLst>
        </xdr:cNvPr>
        <xdr:cNvPicPr/>
      </xdr:nvPicPr>
      <xdr:blipFill>
        <a:blip xmlns:r="http://schemas.openxmlformats.org/officeDocument/2006/relationships" r:embed="rId1" cstate="print"/>
        <a:stretch>
          <a:fillRect/>
        </a:stretch>
      </xdr:blipFill>
      <xdr:spPr>
        <a:xfrm>
          <a:off x="9144000" y="0"/>
          <a:ext cx="4660900" cy="190500"/>
        </a:xfrm>
        <a:prstGeom prst="rect">
          <a:avLst/>
        </a:prstGeom>
      </xdr:spPr>
    </xdr:pic>
    <xdr:clientData/>
  </xdr:twoCellAnchor>
  <xdr:twoCellAnchor editAs="oneCell">
    <xdr:from>
      <xdr:col>13</xdr:col>
      <xdr:colOff>50800</xdr:colOff>
      <xdr:row>0</xdr:row>
      <xdr:rowOff>58661</xdr:rowOff>
    </xdr:from>
    <xdr:to>
      <xdr:col>16</xdr:col>
      <xdr:colOff>445104</xdr:colOff>
      <xdr:row>2</xdr:row>
      <xdr:rowOff>237321</xdr:rowOff>
    </xdr:to>
    <xdr:pic>
      <xdr:nvPicPr>
        <xdr:cNvPr id="7" name="Imagen 6">
          <a:extLst>
            <a:ext uri="{FF2B5EF4-FFF2-40B4-BE49-F238E27FC236}">
              <a16:creationId xmlns:a16="http://schemas.microsoft.com/office/drawing/2014/main" id="{B9C4B8E2-2049-4D03-8E3C-A1B920741C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9474200" y="58661"/>
          <a:ext cx="1791304" cy="957593"/>
        </a:xfrm>
        <a:prstGeom prst="rect">
          <a:avLst/>
        </a:prstGeom>
      </xdr:spPr>
    </xdr:pic>
    <xdr:clientData/>
  </xdr:twoCellAnchor>
  <xdr:twoCellAnchor>
    <xdr:from>
      <xdr:col>1</xdr:col>
      <xdr:colOff>296333</xdr:colOff>
      <xdr:row>0</xdr:row>
      <xdr:rowOff>93134</xdr:rowOff>
    </xdr:from>
    <xdr:to>
      <xdr:col>2</xdr:col>
      <xdr:colOff>3742265</xdr:colOff>
      <xdr:row>2</xdr:row>
      <xdr:rowOff>183244</xdr:rowOff>
    </xdr:to>
    <xdr:pic>
      <xdr:nvPicPr>
        <xdr:cNvPr id="5" name="Picture 1">
          <a:extLst>
            <a:ext uri="{FF2B5EF4-FFF2-40B4-BE49-F238E27FC236}">
              <a16:creationId xmlns:a16="http://schemas.microsoft.com/office/drawing/2014/main" id="{A1E4550E-D87B-46F8-89E4-57C3ED6CA409}"/>
            </a:ext>
          </a:extLst>
        </xdr:cNvPr>
        <xdr:cNvPicPr/>
      </xdr:nvPicPr>
      <xdr:blipFill>
        <a:blip xmlns:r="http://schemas.openxmlformats.org/officeDocument/2006/relationships" r:embed="rId3" cstate="print"/>
        <a:stretch>
          <a:fillRect/>
        </a:stretch>
      </xdr:blipFill>
      <xdr:spPr>
        <a:xfrm>
          <a:off x="491066" y="93134"/>
          <a:ext cx="4047066" cy="8690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0</xdr:colOff>
      <xdr:row>1</xdr:row>
      <xdr:rowOff>533400</xdr:rowOff>
    </xdr:to>
    <xdr:pic>
      <xdr:nvPicPr>
        <xdr:cNvPr id="3" name="Picture 2">
          <a:extLst>
            <a:ext uri="{FF2B5EF4-FFF2-40B4-BE49-F238E27FC236}">
              <a16:creationId xmlns:a16="http://schemas.microsoft.com/office/drawing/2014/main" id="{7F0F77F8-E4E0-421C-A092-EED0EB8871DA}"/>
            </a:ext>
          </a:extLst>
        </xdr:cNvPr>
        <xdr:cNvPicPr/>
      </xdr:nvPicPr>
      <xdr:blipFill>
        <a:blip xmlns:r="http://schemas.openxmlformats.org/officeDocument/2006/relationships" r:embed="rId1" cstate="print"/>
        <a:stretch>
          <a:fillRect/>
        </a:stretch>
      </xdr:blipFill>
      <xdr:spPr>
        <a:xfrm>
          <a:off x="12192000" y="190500"/>
          <a:ext cx="3048000" cy="190500"/>
        </a:xfrm>
        <a:prstGeom prst="rect">
          <a:avLst/>
        </a:prstGeom>
      </xdr:spPr>
    </xdr:pic>
    <xdr:clientData/>
  </xdr:twoCellAnchor>
  <xdr:twoCellAnchor>
    <xdr:from>
      <xdr:col>2</xdr:col>
      <xdr:colOff>296335</xdr:colOff>
      <xdr:row>1</xdr:row>
      <xdr:rowOff>48683</xdr:rowOff>
    </xdr:from>
    <xdr:to>
      <xdr:col>2</xdr:col>
      <xdr:colOff>3733801</xdr:colOff>
      <xdr:row>3</xdr:row>
      <xdr:rowOff>181126</xdr:rowOff>
    </xdr:to>
    <xdr:pic>
      <xdr:nvPicPr>
        <xdr:cNvPr id="7" name="Picture 1">
          <a:extLst>
            <a:ext uri="{FF2B5EF4-FFF2-40B4-BE49-F238E27FC236}">
              <a16:creationId xmlns:a16="http://schemas.microsoft.com/office/drawing/2014/main" id="{385D3704-1541-4DD1-9657-BCB6219A8780}"/>
            </a:ext>
          </a:extLst>
        </xdr:cNvPr>
        <xdr:cNvPicPr/>
      </xdr:nvPicPr>
      <xdr:blipFill>
        <a:blip xmlns:r="http://schemas.openxmlformats.org/officeDocument/2006/relationships" r:embed="rId2" cstate="print"/>
        <a:stretch>
          <a:fillRect/>
        </a:stretch>
      </xdr:blipFill>
      <xdr:spPr>
        <a:xfrm>
          <a:off x="643468" y="57150"/>
          <a:ext cx="3437466" cy="869043"/>
        </a:xfrm>
        <a:prstGeom prst="rect">
          <a:avLst/>
        </a:prstGeom>
      </xdr:spPr>
    </xdr:pic>
    <xdr:clientData/>
  </xdr:twoCellAnchor>
  <xdr:twoCellAnchor editAs="oneCell">
    <xdr:from>
      <xdr:col>10</xdr:col>
      <xdr:colOff>67732</xdr:colOff>
      <xdr:row>1</xdr:row>
      <xdr:rowOff>52917</xdr:rowOff>
    </xdr:from>
    <xdr:to>
      <xdr:col>12</xdr:col>
      <xdr:colOff>486833</xdr:colOff>
      <xdr:row>4</xdr:row>
      <xdr:rowOff>1024</xdr:rowOff>
    </xdr:to>
    <xdr:pic>
      <xdr:nvPicPr>
        <xdr:cNvPr id="8" name="Imagen 7">
          <a:extLst>
            <a:ext uri="{FF2B5EF4-FFF2-40B4-BE49-F238E27FC236}">
              <a16:creationId xmlns:a16="http://schemas.microsoft.com/office/drawing/2014/main" id="{63F6286F-4F40-4B9C-9DE3-CD2878A7418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640" t="14518" r="7714"/>
        <a:stretch>
          <a:fillRect/>
        </a:stretch>
      </xdr:blipFill>
      <xdr:spPr>
        <a:xfrm>
          <a:off x="9499599" y="61384"/>
          <a:ext cx="1756834" cy="930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169333</xdr:colOff>
      <xdr:row>0</xdr:row>
      <xdr:rowOff>93133</xdr:rowOff>
    </xdr:from>
    <xdr:to>
      <xdr:col>2</xdr:col>
      <xdr:colOff>3801535</xdr:colOff>
      <xdr:row>2</xdr:row>
      <xdr:rowOff>186268</xdr:rowOff>
    </xdr:to>
    <xdr:pic>
      <xdr:nvPicPr>
        <xdr:cNvPr id="2" name="Picture 1">
          <a:extLst>
            <a:ext uri="{FF2B5EF4-FFF2-40B4-BE49-F238E27FC236}">
              <a16:creationId xmlns:a16="http://schemas.microsoft.com/office/drawing/2014/main" id="{8B9A0E63-CA06-4CC1-B57D-D1F3B13F1119}"/>
            </a:ext>
          </a:extLst>
        </xdr:cNvPr>
        <xdr:cNvPicPr/>
      </xdr:nvPicPr>
      <xdr:blipFill>
        <a:blip xmlns:r="http://schemas.openxmlformats.org/officeDocument/2006/relationships" r:embed="rId1" cstate="print"/>
        <a:stretch>
          <a:fillRect/>
        </a:stretch>
      </xdr:blipFill>
      <xdr:spPr>
        <a:xfrm>
          <a:off x="491066" y="93133"/>
          <a:ext cx="3632202" cy="846668"/>
        </a:xfrm>
        <a:prstGeom prst="rect">
          <a:avLst/>
        </a:prstGeom>
      </xdr:spPr>
    </xdr:pic>
    <xdr:clientData/>
  </xdr:twoCellAnchor>
  <xdr:twoCellAnchor>
    <xdr:from>
      <xdr:col>10</xdr:col>
      <xdr:colOff>0</xdr:colOff>
      <xdr:row>0</xdr:row>
      <xdr:rowOff>0</xdr:rowOff>
    </xdr:from>
    <xdr:to>
      <xdr:col>13</xdr:col>
      <xdr:colOff>0</xdr:colOff>
      <xdr:row>0</xdr:row>
      <xdr:rowOff>533400</xdr:rowOff>
    </xdr:to>
    <xdr:pic>
      <xdr:nvPicPr>
        <xdr:cNvPr id="3" name="Picture 2">
          <a:extLst>
            <a:ext uri="{FF2B5EF4-FFF2-40B4-BE49-F238E27FC236}">
              <a16:creationId xmlns:a16="http://schemas.microsoft.com/office/drawing/2014/main" id="{66C6BD2B-1EB3-4A84-B0A2-78F9F623FF81}"/>
            </a:ext>
          </a:extLst>
        </xdr:cNvPr>
        <xdr:cNvPicPr/>
      </xdr:nvPicPr>
      <xdr:blipFill>
        <a:blip xmlns:r="http://schemas.openxmlformats.org/officeDocument/2006/relationships" r:embed="rId2" cstate="print"/>
        <a:stretch>
          <a:fillRect/>
        </a:stretch>
      </xdr:blipFill>
      <xdr:spPr>
        <a:xfrm>
          <a:off x="11430000" y="0"/>
          <a:ext cx="3835400" cy="190500"/>
        </a:xfrm>
        <a:prstGeom prst="rect">
          <a:avLst/>
        </a:prstGeom>
      </xdr:spPr>
    </xdr:pic>
    <xdr:clientData/>
  </xdr:twoCellAnchor>
  <xdr:twoCellAnchor editAs="oneCell">
    <xdr:from>
      <xdr:col>9</xdr:col>
      <xdr:colOff>50800</xdr:colOff>
      <xdr:row>0</xdr:row>
      <xdr:rowOff>25400</xdr:rowOff>
    </xdr:from>
    <xdr:to>
      <xdr:col>11</xdr:col>
      <xdr:colOff>345017</xdr:colOff>
      <xdr:row>2</xdr:row>
      <xdr:rowOff>206657</xdr:rowOff>
    </xdr:to>
    <xdr:pic>
      <xdr:nvPicPr>
        <xdr:cNvPr id="7" name="Imagen 6">
          <a:extLst>
            <a:ext uri="{FF2B5EF4-FFF2-40B4-BE49-F238E27FC236}">
              <a16:creationId xmlns:a16="http://schemas.microsoft.com/office/drawing/2014/main" id="{8CD13243-9568-4B06-A896-858C533AD47D}"/>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640" t="14518" r="7714"/>
        <a:stretch>
          <a:fillRect/>
        </a:stretch>
      </xdr:blipFill>
      <xdr:spPr>
        <a:xfrm>
          <a:off x="6972300" y="25400"/>
          <a:ext cx="1797050" cy="9432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347984</xdr:colOff>
      <xdr:row>2</xdr:row>
      <xdr:rowOff>47624</xdr:rowOff>
    </xdr:from>
    <xdr:to>
      <xdr:col>2</xdr:col>
      <xdr:colOff>4026962</xdr:colOff>
      <xdr:row>6</xdr:row>
      <xdr:rowOff>5714</xdr:rowOff>
    </xdr:to>
    <xdr:pic>
      <xdr:nvPicPr>
        <xdr:cNvPr id="8" name="Picture 1">
          <a:extLst>
            <a:ext uri="{FF2B5EF4-FFF2-40B4-BE49-F238E27FC236}">
              <a16:creationId xmlns:a16="http://schemas.microsoft.com/office/drawing/2014/main" id="{96EF28F0-EF87-4620-A035-7CF1D867ADEF}"/>
            </a:ext>
          </a:extLst>
        </xdr:cNvPr>
        <xdr:cNvPicPr/>
      </xdr:nvPicPr>
      <xdr:blipFill>
        <a:blip xmlns:r="http://schemas.openxmlformats.org/officeDocument/2006/relationships" r:embed="rId1" cstate="print"/>
        <a:stretch>
          <a:fillRect/>
        </a:stretch>
      </xdr:blipFill>
      <xdr:spPr>
        <a:xfrm>
          <a:off x="618917" y="64557"/>
          <a:ext cx="4203912" cy="1016424"/>
        </a:xfrm>
        <a:prstGeom prst="rect">
          <a:avLst/>
        </a:prstGeom>
      </xdr:spPr>
    </xdr:pic>
    <xdr:clientData/>
  </xdr:twoCellAnchor>
  <xdr:twoCellAnchor>
    <xdr:from>
      <xdr:col>28</xdr:col>
      <xdr:colOff>0</xdr:colOff>
      <xdr:row>2</xdr:row>
      <xdr:rowOff>0</xdr:rowOff>
    </xdr:from>
    <xdr:to>
      <xdr:col>38</xdr:col>
      <xdr:colOff>0</xdr:colOff>
      <xdr:row>2</xdr:row>
      <xdr:rowOff>533400</xdr:rowOff>
    </xdr:to>
    <xdr:pic>
      <xdr:nvPicPr>
        <xdr:cNvPr id="9" name="Picture 2">
          <a:extLst>
            <a:ext uri="{FF2B5EF4-FFF2-40B4-BE49-F238E27FC236}">
              <a16:creationId xmlns:a16="http://schemas.microsoft.com/office/drawing/2014/main" id="{98B36980-5C1B-4F19-9A30-B6650B443EAC}"/>
            </a:ext>
          </a:extLst>
        </xdr:cNvPr>
        <xdr:cNvPicPr/>
      </xdr:nvPicPr>
      <xdr:blipFill>
        <a:blip xmlns:r="http://schemas.openxmlformats.org/officeDocument/2006/relationships" r:embed="rId2" cstate="print"/>
        <a:stretch>
          <a:fillRect/>
        </a:stretch>
      </xdr:blipFill>
      <xdr:spPr>
        <a:xfrm>
          <a:off x="7094220" y="7620"/>
          <a:ext cx="2004060" cy="533400"/>
        </a:xfrm>
        <a:prstGeom prst="rect">
          <a:avLst/>
        </a:prstGeom>
      </xdr:spPr>
    </xdr:pic>
    <xdr:clientData/>
  </xdr:twoCellAnchor>
  <xdr:twoCellAnchor editAs="oneCell">
    <xdr:from>
      <xdr:col>10</xdr:col>
      <xdr:colOff>68232</xdr:colOff>
      <xdr:row>2</xdr:row>
      <xdr:rowOff>7969</xdr:rowOff>
    </xdr:from>
    <xdr:to>
      <xdr:col>12</xdr:col>
      <xdr:colOff>591742</xdr:colOff>
      <xdr:row>4</xdr:row>
      <xdr:rowOff>109420</xdr:rowOff>
    </xdr:to>
    <xdr:pic>
      <xdr:nvPicPr>
        <xdr:cNvPr id="2" name="Imagen 1">
          <a:extLst>
            <a:ext uri="{FF2B5EF4-FFF2-40B4-BE49-F238E27FC236}">
              <a16:creationId xmlns:a16="http://schemas.microsoft.com/office/drawing/2014/main" id="{10DCD07A-075E-48AF-8AAB-3C732C25A2C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640" t="14518" r="7714"/>
        <a:stretch>
          <a:fillRect/>
        </a:stretch>
      </xdr:blipFill>
      <xdr:spPr>
        <a:xfrm>
          <a:off x="10812432" y="24902"/>
          <a:ext cx="1996710" cy="939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194735</xdr:colOff>
      <xdr:row>0</xdr:row>
      <xdr:rowOff>84667</xdr:rowOff>
    </xdr:from>
    <xdr:to>
      <xdr:col>2</xdr:col>
      <xdr:colOff>3086101</xdr:colOff>
      <xdr:row>3</xdr:row>
      <xdr:rowOff>16934</xdr:rowOff>
    </xdr:to>
    <xdr:pic>
      <xdr:nvPicPr>
        <xdr:cNvPr id="2" name="Picture 1">
          <a:extLst>
            <a:ext uri="{FF2B5EF4-FFF2-40B4-BE49-F238E27FC236}">
              <a16:creationId xmlns:a16="http://schemas.microsoft.com/office/drawing/2014/main" id="{0823862A-F909-40C8-B5D1-B2A0BD7E3BB2}"/>
            </a:ext>
          </a:extLst>
        </xdr:cNvPr>
        <xdr:cNvPicPr/>
      </xdr:nvPicPr>
      <xdr:blipFill>
        <a:blip xmlns:r="http://schemas.openxmlformats.org/officeDocument/2006/relationships" r:embed="rId1" cstate="print"/>
        <a:stretch>
          <a:fillRect/>
        </a:stretch>
      </xdr:blipFill>
      <xdr:spPr>
        <a:xfrm>
          <a:off x="516468" y="84667"/>
          <a:ext cx="3492500" cy="889000"/>
        </a:xfrm>
        <a:prstGeom prst="rect">
          <a:avLst/>
        </a:prstGeom>
      </xdr:spPr>
    </xdr:pic>
    <xdr:clientData/>
  </xdr:twoCellAnchor>
  <xdr:twoCellAnchor>
    <xdr:from>
      <xdr:col>12</xdr:col>
      <xdr:colOff>0</xdr:colOff>
      <xdr:row>0</xdr:row>
      <xdr:rowOff>0</xdr:rowOff>
    </xdr:from>
    <xdr:to>
      <xdr:col>17</xdr:col>
      <xdr:colOff>0</xdr:colOff>
      <xdr:row>0</xdr:row>
      <xdr:rowOff>533400</xdr:rowOff>
    </xdr:to>
    <xdr:pic>
      <xdr:nvPicPr>
        <xdr:cNvPr id="3" name="Picture 2">
          <a:extLst>
            <a:ext uri="{FF2B5EF4-FFF2-40B4-BE49-F238E27FC236}">
              <a16:creationId xmlns:a16="http://schemas.microsoft.com/office/drawing/2014/main" id="{68C21AFC-EFBB-4F7C-98F0-1140A5AF66BD}"/>
            </a:ext>
          </a:extLst>
        </xdr:cNvPr>
        <xdr:cNvPicPr/>
      </xdr:nvPicPr>
      <xdr:blipFill>
        <a:blip xmlns:r="http://schemas.openxmlformats.org/officeDocument/2006/relationships" r:embed="rId2" cstate="print"/>
        <a:stretch>
          <a:fillRect/>
        </a:stretch>
      </xdr:blipFill>
      <xdr:spPr>
        <a:xfrm>
          <a:off x="8382000" y="0"/>
          <a:ext cx="3810000" cy="190500"/>
        </a:xfrm>
        <a:prstGeom prst="rect">
          <a:avLst/>
        </a:prstGeom>
      </xdr:spPr>
    </xdr:pic>
    <xdr:clientData/>
  </xdr:twoCellAnchor>
  <xdr:twoCellAnchor editAs="oneCell">
    <xdr:from>
      <xdr:col>7</xdr:col>
      <xdr:colOff>653416</xdr:colOff>
      <xdr:row>0</xdr:row>
      <xdr:rowOff>61595</xdr:rowOff>
    </xdr:from>
    <xdr:to>
      <xdr:col>9</xdr:col>
      <xdr:colOff>448311</xdr:colOff>
      <xdr:row>3</xdr:row>
      <xdr:rowOff>18565</xdr:rowOff>
    </xdr:to>
    <xdr:pic>
      <xdr:nvPicPr>
        <xdr:cNvPr id="7" name="Imagen 6">
          <a:extLst>
            <a:ext uri="{FF2B5EF4-FFF2-40B4-BE49-F238E27FC236}">
              <a16:creationId xmlns:a16="http://schemas.microsoft.com/office/drawing/2014/main" id="{F4470A58-EECA-49A6-988F-5D77A857E22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566" t="14518" r="16647"/>
        <a:stretch>
          <a:fillRect/>
        </a:stretch>
      </xdr:blipFill>
      <xdr:spPr>
        <a:xfrm>
          <a:off x="7107556" y="61595"/>
          <a:ext cx="1273175" cy="9170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332316</xdr:colOff>
      <xdr:row>1</xdr:row>
      <xdr:rowOff>85723</xdr:rowOff>
    </xdr:from>
    <xdr:to>
      <xdr:col>2</xdr:col>
      <xdr:colOff>3666066</xdr:colOff>
      <xdr:row>3</xdr:row>
      <xdr:rowOff>177799</xdr:rowOff>
    </xdr:to>
    <xdr:pic>
      <xdr:nvPicPr>
        <xdr:cNvPr id="2" name="Picture 1">
          <a:extLst>
            <a:ext uri="{FF2B5EF4-FFF2-40B4-BE49-F238E27FC236}">
              <a16:creationId xmlns:a16="http://schemas.microsoft.com/office/drawing/2014/main" id="{C489CD3A-D1C7-4846-B4D8-55D06C728308}"/>
            </a:ext>
          </a:extLst>
        </xdr:cNvPr>
        <xdr:cNvPicPr/>
      </xdr:nvPicPr>
      <xdr:blipFill>
        <a:blip xmlns:r="http://schemas.openxmlformats.org/officeDocument/2006/relationships" r:embed="rId1" cstate="print"/>
        <a:stretch>
          <a:fillRect/>
        </a:stretch>
      </xdr:blipFill>
      <xdr:spPr>
        <a:xfrm>
          <a:off x="332316" y="94190"/>
          <a:ext cx="3672417" cy="998009"/>
        </a:xfrm>
        <a:prstGeom prst="rect">
          <a:avLst/>
        </a:prstGeom>
      </xdr:spPr>
    </xdr:pic>
    <xdr:clientData/>
  </xdr:twoCellAnchor>
  <xdr:twoCellAnchor editAs="oneCell">
    <xdr:from>
      <xdr:col>11</xdr:col>
      <xdr:colOff>79374</xdr:colOff>
      <xdr:row>1</xdr:row>
      <xdr:rowOff>76200</xdr:rowOff>
    </xdr:from>
    <xdr:to>
      <xdr:col>13</xdr:col>
      <xdr:colOff>706118</xdr:colOff>
      <xdr:row>4</xdr:row>
      <xdr:rowOff>0</xdr:rowOff>
    </xdr:to>
    <xdr:pic>
      <xdr:nvPicPr>
        <xdr:cNvPr id="10" name="Imagen 9">
          <a:extLst>
            <a:ext uri="{FF2B5EF4-FFF2-40B4-BE49-F238E27FC236}">
              <a16:creationId xmlns:a16="http://schemas.microsoft.com/office/drawing/2014/main" id="{1E744A0B-74B1-4FA8-9747-3FBBC1541DD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10620374" y="84667"/>
          <a:ext cx="2099944" cy="10752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490007</xdr:colOff>
      <xdr:row>1</xdr:row>
      <xdr:rowOff>51857</xdr:rowOff>
    </xdr:from>
    <xdr:to>
      <xdr:col>2</xdr:col>
      <xdr:colOff>3666066</xdr:colOff>
      <xdr:row>3</xdr:row>
      <xdr:rowOff>203200</xdr:rowOff>
    </xdr:to>
    <xdr:pic>
      <xdr:nvPicPr>
        <xdr:cNvPr id="2" name="Picture 1">
          <a:extLst>
            <a:ext uri="{FF2B5EF4-FFF2-40B4-BE49-F238E27FC236}">
              <a16:creationId xmlns:a16="http://schemas.microsoft.com/office/drawing/2014/main" id="{EED02E17-EAFF-4700-A49B-DBAC1E4433E0}"/>
            </a:ext>
          </a:extLst>
        </xdr:cNvPr>
        <xdr:cNvPicPr/>
      </xdr:nvPicPr>
      <xdr:blipFill>
        <a:blip xmlns:r="http://schemas.openxmlformats.org/officeDocument/2006/relationships" r:embed="rId1" cstate="print"/>
        <a:stretch>
          <a:fillRect/>
        </a:stretch>
      </xdr:blipFill>
      <xdr:spPr>
        <a:xfrm>
          <a:off x="701674" y="60324"/>
          <a:ext cx="3777192" cy="1048809"/>
        </a:xfrm>
        <a:prstGeom prst="rect">
          <a:avLst/>
        </a:prstGeom>
      </xdr:spPr>
    </xdr:pic>
    <xdr:clientData/>
  </xdr:twoCellAnchor>
  <xdr:twoCellAnchor editAs="oneCell">
    <xdr:from>
      <xdr:col>13</xdr:col>
      <xdr:colOff>124671</xdr:colOff>
      <xdr:row>1</xdr:row>
      <xdr:rowOff>178224</xdr:rowOff>
    </xdr:from>
    <xdr:to>
      <xdr:col>15</xdr:col>
      <xdr:colOff>510538</xdr:colOff>
      <xdr:row>3</xdr:row>
      <xdr:rowOff>219638</xdr:rowOff>
    </xdr:to>
    <xdr:pic>
      <xdr:nvPicPr>
        <xdr:cNvPr id="7" name="Imagen 6">
          <a:extLst>
            <a:ext uri="{FF2B5EF4-FFF2-40B4-BE49-F238E27FC236}">
              <a16:creationId xmlns:a16="http://schemas.microsoft.com/office/drawing/2014/main" id="{8CE6FCC9-B510-4E03-908A-87577285290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640" t="14518" r="7714"/>
        <a:stretch>
          <a:fillRect/>
        </a:stretch>
      </xdr:blipFill>
      <xdr:spPr>
        <a:xfrm>
          <a:off x="12943204" y="186691"/>
          <a:ext cx="1859067" cy="9388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30</xdr:col>
      <xdr:colOff>0</xdr:colOff>
      <xdr:row>0</xdr:row>
      <xdr:rowOff>0</xdr:rowOff>
    </xdr:from>
    <xdr:to>
      <xdr:col>39</xdr:col>
      <xdr:colOff>0</xdr:colOff>
      <xdr:row>0</xdr:row>
      <xdr:rowOff>533400</xdr:rowOff>
    </xdr:to>
    <xdr:pic>
      <xdr:nvPicPr>
        <xdr:cNvPr id="3" name="Picture 2">
          <a:extLst>
            <a:ext uri="{FF2B5EF4-FFF2-40B4-BE49-F238E27FC236}">
              <a16:creationId xmlns:a16="http://schemas.microsoft.com/office/drawing/2014/main" id="{31FAFABC-762D-430B-A247-6B0055300EFF}"/>
            </a:ext>
          </a:extLst>
        </xdr:cNvPr>
        <xdr:cNvPicPr/>
      </xdr:nvPicPr>
      <xdr:blipFill>
        <a:blip xmlns:r="http://schemas.openxmlformats.org/officeDocument/2006/relationships" r:embed="rId1" cstate="print"/>
        <a:stretch>
          <a:fillRect/>
        </a:stretch>
      </xdr:blipFill>
      <xdr:spPr>
        <a:xfrm>
          <a:off x="22860000" y="0"/>
          <a:ext cx="6858000" cy="190500"/>
        </a:xfrm>
        <a:prstGeom prst="rect">
          <a:avLst/>
        </a:prstGeom>
      </xdr:spPr>
    </xdr:pic>
    <xdr:clientData/>
  </xdr:twoCellAnchor>
  <xdr:twoCellAnchor editAs="oneCell">
    <xdr:from>
      <xdr:col>9</xdr:col>
      <xdr:colOff>61806</xdr:colOff>
      <xdr:row>0</xdr:row>
      <xdr:rowOff>50799</xdr:rowOff>
    </xdr:from>
    <xdr:to>
      <xdr:col>11</xdr:col>
      <xdr:colOff>130175</xdr:colOff>
      <xdr:row>3</xdr:row>
      <xdr:rowOff>3059</xdr:rowOff>
    </xdr:to>
    <xdr:pic>
      <xdr:nvPicPr>
        <xdr:cNvPr id="7" name="Imagen 6">
          <a:extLst>
            <a:ext uri="{FF2B5EF4-FFF2-40B4-BE49-F238E27FC236}">
              <a16:creationId xmlns:a16="http://schemas.microsoft.com/office/drawing/2014/main" id="{12C9DC45-171E-E921-91CE-2E69BECC4658}"/>
            </a:ext>
          </a:extLst>
        </xdr:cNvPr>
        <xdr:cNvPicPr>
          <a:picLocks noChangeAspect="1"/>
        </xdr:cNvPicPr>
      </xdr:nvPicPr>
      <xdr:blipFill rotWithShape="1">
        <a:blip xmlns:r="http://schemas.openxmlformats.org/officeDocument/2006/relationships" r:embed="rId2"/>
        <a:srcRect l="11459" r="8344"/>
        <a:stretch>
          <a:fillRect/>
        </a:stretch>
      </xdr:blipFill>
      <xdr:spPr>
        <a:xfrm>
          <a:off x="8647006" y="50799"/>
          <a:ext cx="1533949" cy="1002127"/>
        </a:xfrm>
        <a:prstGeom prst="rect">
          <a:avLst/>
        </a:prstGeom>
      </xdr:spPr>
    </xdr:pic>
    <xdr:clientData/>
  </xdr:twoCellAnchor>
  <xdr:twoCellAnchor editAs="oneCell">
    <xdr:from>
      <xdr:col>1</xdr:col>
      <xdr:colOff>245533</xdr:colOff>
      <xdr:row>0</xdr:row>
      <xdr:rowOff>8467</xdr:rowOff>
    </xdr:from>
    <xdr:to>
      <xdr:col>2</xdr:col>
      <xdr:colOff>2489201</xdr:colOff>
      <xdr:row>2</xdr:row>
      <xdr:rowOff>181840</xdr:rowOff>
    </xdr:to>
    <xdr:pic>
      <xdr:nvPicPr>
        <xdr:cNvPr id="4" name="Imagen 3">
          <a:extLst>
            <a:ext uri="{FF2B5EF4-FFF2-40B4-BE49-F238E27FC236}">
              <a16:creationId xmlns:a16="http://schemas.microsoft.com/office/drawing/2014/main" id="{C5808658-6E96-7F26-D438-170A48CF09B4}"/>
            </a:ext>
          </a:extLst>
        </xdr:cNvPr>
        <xdr:cNvPicPr>
          <a:picLocks noChangeAspect="1"/>
        </xdr:cNvPicPr>
      </xdr:nvPicPr>
      <xdr:blipFill rotWithShape="1">
        <a:blip xmlns:r="http://schemas.openxmlformats.org/officeDocument/2006/relationships" r:embed="rId3"/>
        <a:srcRect l="7285" r="8413"/>
        <a:stretch>
          <a:fillRect/>
        </a:stretch>
      </xdr:blipFill>
      <xdr:spPr>
        <a:xfrm>
          <a:off x="736600" y="8467"/>
          <a:ext cx="2844801" cy="101157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ACC3-DCD0-4656-8B36-CF9297EEB078}">
  <dimension ref="A1:AJ18"/>
  <sheetViews>
    <sheetView showGridLines="0" tabSelected="1" zoomScale="90" zoomScaleNormal="90" workbookViewId="0"/>
  </sheetViews>
  <sheetFormatPr baseColWidth="10" defaultRowHeight="15" x14ac:dyDescent="0.25"/>
  <cols>
    <col min="2" max="2" width="54.7109375" customWidth="1"/>
    <col min="3" max="3" width="10.7109375" customWidth="1"/>
    <col min="4" max="4" width="15" customWidth="1"/>
    <col min="14" max="14" width="32.42578125" customWidth="1"/>
  </cols>
  <sheetData>
    <row r="1" spans="1:36" s="1" customFormat="1" ht="75.75" customHeight="1" x14ac:dyDescent="0.25">
      <c r="C1" s="136" t="s">
        <v>216</v>
      </c>
      <c r="D1" s="136"/>
      <c r="E1" s="136"/>
      <c r="F1" s="136"/>
      <c r="G1" s="136"/>
      <c r="H1" s="136"/>
      <c r="I1" s="136"/>
      <c r="J1" s="136"/>
      <c r="K1" s="136"/>
    </row>
    <row r="2" spans="1:36" s="1" customFormat="1" ht="29.25" customHeight="1" x14ac:dyDescent="0.25"/>
    <row r="3" spans="1:36" ht="15" customHeight="1" x14ac:dyDescent="0.25">
      <c r="A3" s="139" t="s">
        <v>114</v>
      </c>
      <c r="B3" s="139"/>
      <c r="C3" s="139"/>
      <c r="E3" s="1"/>
      <c r="F3" s="1"/>
      <c r="G3" s="1"/>
      <c r="H3" s="1"/>
      <c r="I3" s="1"/>
      <c r="J3" s="1"/>
      <c r="K3" s="1"/>
      <c r="L3" s="1"/>
      <c r="M3" s="1"/>
    </row>
    <row r="4" spans="1:36" ht="6.75" customHeight="1" x14ac:dyDescent="0.25"/>
    <row r="5" spans="1:36" ht="9" customHeight="1" x14ac:dyDescent="0.25"/>
    <row r="6" spans="1:36" x14ac:dyDescent="0.25">
      <c r="A6" s="137" t="s">
        <v>105</v>
      </c>
      <c r="B6" s="138"/>
      <c r="C6" s="138"/>
      <c r="D6" s="138"/>
      <c r="E6" s="138"/>
      <c r="F6" s="138"/>
      <c r="G6" s="138"/>
      <c r="H6" s="138"/>
      <c r="I6" s="138"/>
      <c r="J6" s="138"/>
      <c r="K6" s="138"/>
      <c r="L6" s="138"/>
      <c r="M6" s="138"/>
      <c r="N6" s="138"/>
      <c r="O6" s="7"/>
      <c r="P6" s="2"/>
      <c r="Q6" s="2"/>
      <c r="R6" s="2"/>
      <c r="S6" s="2"/>
      <c r="T6" s="2"/>
      <c r="U6" s="2"/>
      <c r="V6" s="2"/>
      <c r="W6" s="2"/>
      <c r="X6" s="2"/>
      <c r="Y6" s="2"/>
      <c r="Z6" s="2"/>
      <c r="AA6" s="2"/>
      <c r="AB6" s="2"/>
      <c r="AC6" s="2"/>
      <c r="AD6" s="2"/>
      <c r="AE6" s="2"/>
      <c r="AF6" s="2"/>
      <c r="AG6" s="2"/>
      <c r="AH6" s="2"/>
      <c r="AI6" s="2"/>
      <c r="AJ6" s="2"/>
    </row>
    <row r="7" spans="1:36" x14ac:dyDescent="0.25">
      <c r="A7" s="137" t="s">
        <v>106</v>
      </c>
      <c r="B7" s="138"/>
      <c r="C7" s="138"/>
      <c r="D7" s="138"/>
      <c r="E7" s="138"/>
      <c r="F7" s="138"/>
      <c r="G7" s="138"/>
      <c r="H7" s="138"/>
      <c r="I7" s="138"/>
      <c r="J7" s="138"/>
      <c r="K7" s="138"/>
      <c r="L7" s="138"/>
      <c r="M7" s="138"/>
      <c r="N7" s="138"/>
      <c r="O7" s="7"/>
      <c r="P7" s="2"/>
      <c r="Q7" s="2"/>
      <c r="R7" s="2"/>
      <c r="S7" s="2"/>
      <c r="T7" s="2"/>
      <c r="U7" s="2"/>
      <c r="V7" s="2"/>
      <c r="W7" s="2"/>
      <c r="X7" s="2"/>
      <c r="Y7" s="2"/>
      <c r="Z7" s="2"/>
      <c r="AA7" s="2"/>
      <c r="AB7" s="2"/>
      <c r="AC7" s="2"/>
      <c r="AD7" s="2"/>
      <c r="AE7" s="2"/>
      <c r="AF7" s="2"/>
      <c r="AG7" s="2"/>
      <c r="AH7" s="2"/>
      <c r="AI7" s="2"/>
      <c r="AJ7" s="2"/>
    </row>
    <row r="8" spans="1:36" x14ac:dyDescent="0.25">
      <c r="A8" s="137" t="s">
        <v>107</v>
      </c>
      <c r="B8" s="138"/>
      <c r="C8" s="138"/>
      <c r="D8" s="138"/>
      <c r="E8" s="138"/>
      <c r="F8" s="138"/>
      <c r="G8" s="138"/>
      <c r="H8" s="138"/>
      <c r="I8" s="138"/>
      <c r="J8" s="138"/>
      <c r="K8" s="138"/>
      <c r="L8" s="138"/>
      <c r="M8" s="138"/>
      <c r="N8" s="138"/>
      <c r="O8" s="7"/>
      <c r="P8" s="2"/>
      <c r="Q8" s="2"/>
      <c r="R8" s="2"/>
      <c r="S8" s="2"/>
      <c r="T8" s="2"/>
      <c r="U8" s="2"/>
      <c r="V8" s="2"/>
      <c r="W8" s="2"/>
      <c r="X8" s="2"/>
      <c r="Y8" s="2"/>
      <c r="Z8" s="2"/>
      <c r="AA8" s="2"/>
      <c r="AB8" s="2"/>
      <c r="AC8" s="2"/>
      <c r="AD8" s="2"/>
      <c r="AE8" s="2"/>
      <c r="AF8" s="2"/>
      <c r="AG8" s="2"/>
      <c r="AH8" s="2"/>
      <c r="AI8" s="2"/>
      <c r="AJ8" s="2"/>
    </row>
    <row r="9" spans="1:36" x14ac:dyDescent="0.25">
      <c r="A9" s="137" t="s">
        <v>108</v>
      </c>
      <c r="B9" s="138"/>
      <c r="C9" s="138"/>
      <c r="D9" s="138"/>
      <c r="E9" s="138"/>
      <c r="F9" s="138"/>
      <c r="G9" s="138"/>
      <c r="H9" s="138"/>
      <c r="I9" s="138"/>
      <c r="J9" s="138"/>
      <c r="K9" s="138"/>
      <c r="L9" s="138"/>
      <c r="M9" s="138"/>
      <c r="N9" s="138"/>
      <c r="O9" s="8"/>
      <c r="P9" s="3"/>
      <c r="Q9" s="3"/>
      <c r="R9" s="2"/>
      <c r="S9" s="2"/>
      <c r="T9" s="2"/>
      <c r="U9" s="2"/>
      <c r="V9" s="2"/>
      <c r="W9" s="2"/>
      <c r="X9" s="2"/>
      <c r="Y9" s="2"/>
      <c r="Z9" s="2"/>
      <c r="AA9" s="2"/>
      <c r="AB9" s="2"/>
      <c r="AC9" s="2"/>
      <c r="AD9" s="2"/>
      <c r="AE9" s="2"/>
      <c r="AF9" s="2"/>
      <c r="AG9" s="2"/>
      <c r="AH9" s="2"/>
      <c r="AI9" s="2"/>
      <c r="AJ9" s="2"/>
    </row>
    <row r="10" spans="1:36" x14ac:dyDescent="0.25">
      <c r="A10" s="137" t="s">
        <v>109</v>
      </c>
      <c r="B10" s="138"/>
      <c r="C10" s="138"/>
      <c r="D10" s="138"/>
      <c r="E10" s="138"/>
      <c r="F10" s="138"/>
      <c r="G10" s="138"/>
      <c r="H10" s="138"/>
      <c r="I10" s="138"/>
      <c r="J10" s="138"/>
      <c r="K10" s="138"/>
      <c r="L10" s="138"/>
      <c r="M10" s="138"/>
      <c r="N10" s="138"/>
      <c r="O10" s="7"/>
      <c r="P10" s="2"/>
      <c r="Q10" s="2"/>
      <c r="R10" s="2"/>
      <c r="S10" s="2"/>
      <c r="T10" s="2"/>
      <c r="U10" s="2"/>
      <c r="V10" s="2"/>
      <c r="W10" s="2"/>
      <c r="X10" s="2"/>
      <c r="Y10" s="2"/>
      <c r="Z10" s="2"/>
      <c r="AA10" s="2"/>
      <c r="AB10" s="2"/>
      <c r="AC10" s="2"/>
      <c r="AD10" s="2"/>
      <c r="AE10" s="2"/>
      <c r="AF10" s="2"/>
      <c r="AG10" s="2"/>
      <c r="AH10" s="2"/>
      <c r="AI10" s="2"/>
      <c r="AJ10" s="2"/>
    </row>
    <row r="11" spans="1:36" x14ac:dyDescent="0.25">
      <c r="A11" s="137" t="s">
        <v>110</v>
      </c>
      <c r="B11" s="138"/>
      <c r="C11" s="138"/>
      <c r="D11" s="138"/>
      <c r="E11" s="138"/>
      <c r="F11" s="138"/>
      <c r="G11" s="138"/>
      <c r="H11" s="138"/>
      <c r="I11" s="138"/>
      <c r="J11" s="138"/>
      <c r="K11" s="138"/>
      <c r="L11" s="138"/>
      <c r="M11" s="138"/>
      <c r="N11" s="138"/>
      <c r="O11" s="7"/>
      <c r="P11" s="2"/>
      <c r="Q11" s="2"/>
      <c r="R11" s="2"/>
      <c r="S11" s="2"/>
      <c r="T11" s="2"/>
      <c r="U11" s="2"/>
      <c r="V11" s="2"/>
      <c r="W11" s="2"/>
      <c r="X11" s="2"/>
      <c r="Y11" s="2"/>
      <c r="Z11" s="2"/>
      <c r="AA11" s="2"/>
      <c r="AB11" s="2"/>
      <c r="AC11" s="2"/>
      <c r="AD11" s="2"/>
      <c r="AE11" s="2"/>
      <c r="AF11" s="2"/>
      <c r="AG11" s="2"/>
      <c r="AH11" s="2"/>
      <c r="AI11" s="2"/>
      <c r="AJ11" s="2"/>
    </row>
    <row r="12" spans="1:36" x14ac:dyDescent="0.25">
      <c r="A12" s="137" t="s">
        <v>111</v>
      </c>
      <c r="B12" s="138"/>
      <c r="C12" s="138"/>
      <c r="D12" s="138"/>
      <c r="E12" s="138"/>
      <c r="F12" s="138"/>
      <c r="G12" s="138"/>
      <c r="H12" s="138"/>
      <c r="I12" s="138"/>
      <c r="J12" s="138"/>
      <c r="K12" s="138"/>
      <c r="L12" s="138"/>
      <c r="M12" s="138"/>
      <c r="N12" s="138"/>
      <c r="O12" s="7"/>
      <c r="P12" s="2"/>
      <c r="Q12" s="2"/>
      <c r="R12" s="2"/>
      <c r="S12" s="2"/>
      <c r="T12" s="2"/>
      <c r="U12" s="2"/>
      <c r="V12" s="2"/>
      <c r="W12" s="2"/>
      <c r="X12" s="2"/>
      <c r="Y12" s="2"/>
      <c r="Z12" s="2"/>
      <c r="AA12" s="2"/>
      <c r="AB12" s="2"/>
      <c r="AC12" s="2"/>
      <c r="AD12" s="2"/>
      <c r="AE12" s="2"/>
      <c r="AF12" s="2"/>
      <c r="AG12" s="2"/>
      <c r="AH12" s="2"/>
      <c r="AI12" s="2"/>
      <c r="AJ12" s="2"/>
    </row>
    <row r="13" spans="1:36" x14ac:dyDescent="0.25">
      <c r="A13" s="137" t="s">
        <v>112</v>
      </c>
      <c r="B13" s="138"/>
      <c r="C13" s="138"/>
      <c r="D13" s="138"/>
      <c r="E13" s="138"/>
      <c r="F13" s="138"/>
      <c r="G13" s="138"/>
      <c r="H13" s="138"/>
      <c r="I13" s="138"/>
      <c r="J13" s="138"/>
      <c r="K13" s="138"/>
      <c r="L13" s="138"/>
      <c r="M13" s="138"/>
      <c r="N13" s="138"/>
      <c r="O13" s="7"/>
      <c r="P13" s="2"/>
      <c r="Q13" s="2"/>
      <c r="R13" s="2"/>
      <c r="S13" s="2"/>
      <c r="T13" s="2"/>
      <c r="U13" s="2"/>
      <c r="V13" s="2"/>
      <c r="W13" s="2"/>
      <c r="X13" s="2"/>
      <c r="Y13" s="2"/>
      <c r="Z13" s="2"/>
      <c r="AA13" s="2"/>
      <c r="AB13" s="2"/>
      <c r="AC13" s="2"/>
      <c r="AD13" s="2"/>
      <c r="AE13" s="2"/>
      <c r="AF13" s="2"/>
      <c r="AG13" s="2"/>
      <c r="AH13" s="2"/>
      <c r="AI13" s="2"/>
      <c r="AJ13" s="2"/>
    </row>
    <row r="14" spans="1:36" x14ac:dyDescent="0.25">
      <c r="A14" s="137" t="s">
        <v>113</v>
      </c>
      <c r="B14" s="138"/>
      <c r="C14" s="138"/>
      <c r="D14" s="138"/>
      <c r="E14" s="138"/>
      <c r="F14" s="138"/>
      <c r="G14" s="138"/>
      <c r="H14" s="138"/>
      <c r="I14" s="138"/>
      <c r="J14" s="138"/>
      <c r="K14" s="138"/>
      <c r="L14" s="138"/>
      <c r="M14" s="138"/>
      <c r="N14" s="138"/>
      <c r="O14" s="7"/>
      <c r="P14" s="2"/>
      <c r="Q14" s="2"/>
      <c r="R14" s="2"/>
      <c r="S14" s="2"/>
      <c r="T14" s="2"/>
      <c r="U14" s="2"/>
      <c r="V14" s="2"/>
      <c r="W14" s="2"/>
      <c r="X14" s="2"/>
      <c r="Y14" s="2"/>
      <c r="Z14" s="2"/>
      <c r="AA14" s="2"/>
      <c r="AB14" s="2"/>
      <c r="AC14" s="2"/>
      <c r="AD14" s="2"/>
      <c r="AE14" s="2"/>
      <c r="AF14" s="2"/>
      <c r="AG14" s="2"/>
      <c r="AH14" s="2"/>
      <c r="AI14" s="2"/>
      <c r="AJ14" s="2"/>
    </row>
    <row r="15" spans="1:36" x14ac:dyDescent="0.25">
      <c r="A15" s="137" t="s">
        <v>115</v>
      </c>
      <c r="B15" s="138"/>
      <c r="C15" s="138"/>
      <c r="D15" s="138"/>
      <c r="E15" s="138"/>
      <c r="F15" s="138"/>
      <c r="G15" s="138"/>
      <c r="H15" s="138"/>
      <c r="I15" s="138"/>
      <c r="J15" s="138"/>
      <c r="K15" s="138"/>
      <c r="L15" s="138"/>
      <c r="M15" s="138"/>
      <c r="N15" s="138"/>
      <c r="O15" s="7"/>
      <c r="P15" s="2"/>
      <c r="Q15" s="2"/>
      <c r="R15" s="2"/>
      <c r="S15" s="2"/>
      <c r="T15" s="2"/>
      <c r="U15" s="2"/>
      <c r="V15" s="2"/>
      <c r="W15" s="2"/>
      <c r="X15" s="2"/>
      <c r="Y15" s="2"/>
      <c r="Z15" s="2"/>
      <c r="AA15" s="2"/>
      <c r="AB15" s="2"/>
      <c r="AC15" s="2"/>
      <c r="AD15" s="2"/>
      <c r="AE15" s="2"/>
      <c r="AF15" s="2"/>
      <c r="AG15" s="2"/>
      <c r="AH15" s="2"/>
      <c r="AI15" s="2"/>
      <c r="AJ15" s="2"/>
    </row>
    <row r="16" spans="1:36" x14ac:dyDescent="0.25">
      <c r="A16" s="137" t="s">
        <v>116</v>
      </c>
      <c r="B16" s="138"/>
      <c r="C16" s="138"/>
      <c r="D16" s="138"/>
      <c r="E16" s="138"/>
      <c r="F16" s="138"/>
      <c r="G16" s="138"/>
      <c r="H16" s="138"/>
      <c r="I16" s="138"/>
      <c r="J16" s="138"/>
      <c r="K16" s="138"/>
      <c r="L16" s="138"/>
      <c r="M16" s="138"/>
      <c r="N16" s="138"/>
      <c r="O16" s="138"/>
      <c r="P16" s="4"/>
      <c r="Q16" s="4"/>
      <c r="R16" s="2"/>
      <c r="S16" s="2"/>
      <c r="T16" s="2"/>
      <c r="U16" s="2"/>
      <c r="V16" s="2"/>
      <c r="W16" s="2"/>
      <c r="X16" s="2"/>
      <c r="Y16" s="2"/>
      <c r="Z16" s="2"/>
      <c r="AA16" s="2"/>
      <c r="AB16" s="2"/>
      <c r="AC16" s="2"/>
      <c r="AD16" s="2"/>
      <c r="AE16" s="2"/>
      <c r="AF16" s="2"/>
      <c r="AG16" s="2"/>
      <c r="AH16" s="2"/>
      <c r="AI16" s="2"/>
      <c r="AJ16" s="2"/>
    </row>
    <row r="17" spans="1:36" ht="16.5" thickBot="1" x14ac:dyDescent="0.3">
      <c r="A17" s="5"/>
      <c r="B17" s="5"/>
      <c r="C17" s="5"/>
      <c r="D17" s="5"/>
      <c r="E17" s="5"/>
      <c r="F17" s="5"/>
      <c r="G17" s="5"/>
      <c r="H17" s="5"/>
      <c r="I17" s="5"/>
      <c r="J17" s="5"/>
      <c r="K17" s="5"/>
      <c r="L17" s="5"/>
      <c r="M17" s="5"/>
      <c r="N17" s="5"/>
      <c r="O17" s="5"/>
      <c r="P17" s="2"/>
      <c r="Q17" s="2"/>
      <c r="R17" s="2"/>
      <c r="S17" s="2"/>
      <c r="T17" s="2"/>
      <c r="U17" s="2"/>
      <c r="V17" s="2"/>
      <c r="W17" s="2"/>
      <c r="X17" s="2"/>
      <c r="Y17" s="2"/>
      <c r="Z17" s="2"/>
      <c r="AA17" s="2"/>
      <c r="AB17" s="2"/>
      <c r="AC17" s="2"/>
      <c r="AD17" s="2"/>
      <c r="AE17" s="2"/>
      <c r="AF17" s="2"/>
      <c r="AG17" s="2"/>
      <c r="AH17" s="2"/>
      <c r="AI17" s="2"/>
      <c r="AJ17" s="2"/>
    </row>
    <row r="18" spans="1:36" ht="15.75" thickBot="1" x14ac:dyDescent="0.3">
      <c r="A18" s="140" t="s">
        <v>128</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2"/>
    </row>
  </sheetData>
  <mergeCells count="14">
    <mergeCell ref="A13:N13"/>
    <mergeCell ref="A14:N14"/>
    <mergeCell ref="A15:N15"/>
    <mergeCell ref="A16:O16"/>
    <mergeCell ref="A18:AJ18"/>
    <mergeCell ref="C1:K1"/>
    <mergeCell ref="A12:N12"/>
    <mergeCell ref="A3:C3"/>
    <mergeCell ref="A6:N6"/>
    <mergeCell ref="A7:N7"/>
    <mergeCell ref="A8:N8"/>
    <mergeCell ref="A9:N9"/>
    <mergeCell ref="A10:N10"/>
    <mergeCell ref="A11:N11"/>
  </mergeCells>
  <hyperlinks>
    <hyperlink ref="A6:N6" location="'Cuadro 1'!A1" display="Cuadro 1: Histórico de Personas Desmovilizadas por Departamento de Residencia y Sexo" xr:uid="{BB934959-46AB-450B-9E98-D71702CFD098}"/>
    <hyperlink ref="A7:N7" location="'Cuadro 2'!A1" display="Cuadro 2: Personas Desmovilizadas por Departamento de Residencia, Sexo y su Situación Actual Frente al Proceso de Reintegración" xr:uid="{56114B3E-42BC-412C-BA2D-B07353E7F5A7}"/>
    <hyperlink ref="A8:N8" location="'Cuadro 3'!A1" display="Cuadro 3: Personas que Ingresaron al Proceso de Reintegración por Departamento de Residencia, Sexo y su Situación Actual Frente al Proceso" xr:uid="{B197687E-81B1-4280-8680-0E0B007C44C8}"/>
    <hyperlink ref="A9:N9" location="'Cuadro 4'!A1" display="Cuadro 4: Personas que Ingresaron al Proceso de Reintegración por Departamento de Residencia, Sexo, Situación Actual Frente al Proceso, Tipo de Desmovilización, Exgrupo y Grupo Etario" xr:uid="{E43A7510-C277-4050-9314-745B5B1DC0ED}"/>
    <hyperlink ref="A10:N10" location="'Cuadro 5'!A1" display="Cuadro 5: Personas en Proceso de Reintegración Atendidas en el Último Año Por Departamento de Residencia según Beneficio" xr:uid="{F6AC6D9A-3D91-4000-892B-1B1290A041F7}"/>
    <hyperlink ref="A11:N11" location="'Cuadro 6'!A1" display="Cuadro 6: Personas que Ingresaron al Proceso de Reintegración, por Departamento de Residencia, Sexo, Situación Actual Frente al Proceso y Nivel Educativo" xr:uid="{18E1E179-1FE1-41D7-B34F-1144E0497634}"/>
    <hyperlink ref="A12:N12" location="'Cuadro 7'!A1" display="Cuadro 7: Personas que Ingresaron al Proceso de Reintegración, por Departamento de Residencia, Sexo, Situación Actual Frente al Proceso, que han asistido a un nivel de Formación en Educación Superior" xr:uid="{A102116C-0909-41B0-91E4-F4C79044BD90}"/>
    <hyperlink ref="A13:N13" location="'Cuadro 8'!A1" display="Cuadro 8: Beneficios de Inserción Económica (BIE) desembolsados, por Departamento de Residencia, población beneficiaria, sexo y tipo de BIE" xr:uid="{92F3C41F-66F9-44CF-BC4B-0D1AD783B125}"/>
    <hyperlink ref="A14:N14" location="'Cuadro 9'!A1" display="Cuadro 9: Estado del último reporte de seguimiento de las Unidades de Negocio, por Departamento de Residencia y Sexo." xr:uid="{F3E7EFC0-65F6-44FD-B8E8-C272D3BF2E59}"/>
    <hyperlink ref="A15:N15" location="'Cuadro 10'!A1" display="Cuadro 10: Reincidencia Probada de Personas que Ingresaron al Proceso de Reintegración, por Departamento de Residencia y Sexo" xr:uid="{04D6E393-5FA4-4579-98F3-C45711B66B63}"/>
    <hyperlink ref="A16:N16" location="'Cuadro 11'!A1" display="Cuadro 11: Personas que ingresaron al proceso de reintegración, vinculadas o certificadas en Acciones de Servicio Social, por Departamento de Residencia, Sexo y según Línea de Acción." xr:uid="{2543FC52-AA29-44A1-867D-9675AE075DB0}"/>
    <hyperlink ref="A16:O16" location="'Cuadro 11'!A1" display="Cuadro 11: Personas que ingresaron al proceso de reintegración, vinculadas o certificadas en Acciones de Servicio Social, por Departamento de Residencia, Sexo y según Línea de Acción." xr:uid="{2D2DAAAB-6041-4F60-841D-0BD68880FF02}"/>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C171-987F-4350-AF97-CDACEF5C4C26}">
  <dimension ref="A1:T124"/>
  <sheetViews>
    <sheetView showGridLines="0" zoomScale="90" zoomScaleNormal="90" workbookViewId="0">
      <pane ySplit="5" topLeftCell="A6" activePane="bottomLeft" state="frozen"/>
      <selection activeCell="A5" sqref="A5"/>
      <selection pane="bottomLeft" activeCell="A6" sqref="A6"/>
    </sheetView>
  </sheetViews>
  <sheetFormatPr baseColWidth="10" defaultColWidth="11.42578125" defaultRowHeight="15" x14ac:dyDescent="0.25"/>
  <cols>
    <col min="1" max="1" width="4" style="9" customWidth="1"/>
    <col min="2" max="2" width="8.7109375" style="9" customWidth="1"/>
    <col min="3" max="3" width="37.5703125" style="9" customWidth="1"/>
    <col min="4" max="4" width="13.42578125" style="9" customWidth="1"/>
    <col min="5" max="20" width="10.7109375" style="9" customWidth="1"/>
    <col min="21" max="16384" width="11.42578125" style="9"/>
  </cols>
  <sheetData>
    <row r="1" spans="2:20" ht="0.95" customHeight="1" x14ac:dyDescent="0.25"/>
    <row r="2" spans="2:20" ht="42.6" customHeight="1" x14ac:dyDescent="0.25">
      <c r="C2" s="146"/>
      <c r="D2" s="146"/>
      <c r="O2" s="146"/>
      <c r="P2" s="146"/>
      <c r="Q2" s="146"/>
      <c r="T2" s="1"/>
    </row>
    <row r="3" spans="2:20" ht="9.75" customHeight="1" thickBot="1" x14ac:dyDescent="0.3"/>
    <row r="4" spans="2:20" ht="17.25" customHeight="1" thickBot="1" x14ac:dyDescent="0.3">
      <c r="D4" s="143" t="s">
        <v>214</v>
      </c>
      <c r="E4" s="144"/>
      <c r="F4" s="144"/>
      <c r="G4" s="144"/>
      <c r="H4" s="144"/>
      <c r="I4" s="144"/>
      <c r="J4" s="145"/>
      <c r="P4" s="11"/>
      <c r="Q4" s="11"/>
      <c r="R4" s="11"/>
    </row>
    <row r="5" spans="2:20" ht="0.6" customHeight="1" x14ac:dyDescent="0.25"/>
    <row r="6" spans="2:20" ht="6.75" customHeight="1" thickBot="1" x14ac:dyDescent="0.3"/>
    <row r="7" spans="2:20" ht="19.899999999999999" customHeight="1" thickBot="1" x14ac:dyDescent="0.3">
      <c r="B7" s="143" t="s">
        <v>130</v>
      </c>
      <c r="C7" s="144"/>
      <c r="D7" s="144"/>
      <c r="E7" s="144"/>
      <c r="F7" s="144"/>
      <c r="G7" s="144"/>
      <c r="H7" s="144"/>
      <c r="I7" s="144"/>
      <c r="J7" s="144"/>
      <c r="K7" s="144"/>
      <c r="L7" s="145"/>
    </row>
    <row r="8" spans="2:20" ht="4.5" customHeight="1" thickBot="1" x14ac:dyDescent="0.3">
      <c r="C8" s="13"/>
      <c r="D8" s="13"/>
      <c r="E8" s="13"/>
      <c r="F8" s="13"/>
      <c r="G8" s="13"/>
      <c r="H8" s="13"/>
      <c r="I8" s="13"/>
      <c r="J8" s="13"/>
      <c r="K8" s="13"/>
      <c r="L8" s="13"/>
      <c r="M8" s="13"/>
      <c r="N8" s="13"/>
      <c r="O8" s="1"/>
    </row>
    <row r="9" spans="2:20" ht="19.899999999999999" customHeight="1" thickBot="1" x14ac:dyDescent="0.3">
      <c r="B9" s="143" t="s">
        <v>203</v>
      </c>
      <c r="C9" s="144"/>
      <c r="D9" s="144"/>
      <c r="E9" s="144"/>
      <c r="F9" s="144"/>
      <c r="G9" s="144"/>
      <c r="H9" s="144"/>
      <c r="I9" s="144"/>
      <c r="J9" s="144"/>
      <c r="K9" s="144"/>
      <c r="L9" s="145"/>
    </row>
    <row r="10" spans="2:20" ht="5.25" customHeight="1" thickBot="1" x14ac:dyDescent="0.3">
      <c r="C10" s="13"/>
      <c r="D10" s="13"/>
      <c r="E10" s="13"/>
      <c r="F10" s="13"/>
      <c r="G10" s="13"/>
      <c r="H10" s="13"/>
      <c r="I10" s="13"/>
      <c r="J10" s="13"/>
      <c r="K10" s="13"/>
      <c r="L10" s="13"/>
      <c r="M10" s="13"/>
      <c r="N10" s="13"/>
      <c r="O10" s="1"/>
    </row>
    <row r="11" spans="2:20" ht="19.899999999999999" customHeight="1" thickBot="1" x14ac:dyDescent="0.3">
      <c r="B11" s="143" t="s">
        <v>204</v>
      </c>
      <c r="C11" s="144"/>
      <c r="D11" s="144"/>
      <c r="E11" s="144"/>
      <c r="F11" s="144"/>
      <c r="G11" s="144"/>
      <c r="H11" s="144"/>
      <c r="I11" s="144"/>
      <c r="J11" s="144"/>
      <c r="K11" s="144"/>
      <c r="L11" s="145"/>
    </row>
    <row r="12" spans="2:20" customFormat="1" ht="15.75" thickBot="1" x14ac:dyDescent="0.3"/>
    <row r="13" spans="2:20" s="6" customFormat="1" ht="30" customHeight="1" x14ac:dyDescent="0.25">
      <c r="B13" s="189" t="s">
        <v>217</v>
      </c>
      <c r="C13" s="163" t="s">
        <v>209</v>
      </c>
      <c r="D13" s="163" t="s">
        <v>101</v>
      </c>
      <c r="E13" s="163" t="s">
        <v>102</v>
      </c>
      <c r="F13" s="175"/>
      <c r="G13" s="163" t="s">
        <v>103</v>
      </c>
      <c r="H13" s="175"/>
      <c r="I13" s="163" t="s">
        <v>186</v>
      </c>
      <c r="J13" s="175"/>
      <c r="K13" s="163" t="s">
        <v>104</v>
      </c>
      <c r="L13" s="187"/>
    </row>
    <row r="14" spans="2:20" s="6" customFormat="1" ht="15" customHeight="1" x14ac:dyDescent="0.25">
      <c r="B14" s="190"/>
      <c r="C14" s="200"/>
      <c r="D14" s="200"/>
      <c r="E14" s="43" t="s">
        <v>0</v>
      </c>
      <c r="F14" s="43" t="s">
        <v>43</v>
      </c>
      <c r="G14" s="43" t="s">
        <v>0</v>
      </c>
      <c r="H14" s="43" t="s">
        <v>43</v>
      </c>
      <c r="I14" s="43" t="s">
        <v>0</v>
      </c>
      <c r="J14" s="43" t="s">
        <v>43</v>
      </c>
      <c r="K14" s="43" t="s">
        <v>0</v>
      </c>
      <c r="L14" s="44" t="s">
        <v>43</v>
      </c>
    </row>
    <row r="15" spans="2:20" s="6" customFormat="1" ht="15" customHeight="1" x14ac:dyDescent="0.25">
      <c r="B15" s="18"/>
      <c r="C15" s="51" t="s">
        <v>1</v>
      </c>
      <c r="D15" s="16">
        <v>22938</v>
      </c>
      <c r="E15" s="16">
        <v>8443</v>
      </c>
      <c r="F15" s="22">
        <v>1</v>
      </c>
      <c r="G15" s="16">
        <v>10847</v>
      </c>
      <c r="H15" s="22">
        <v>1</v>
      </c>
      <c r="I15" s="16">
        <v>3550</v>
      </c>
      <c r="J15" s="22">
        <v>1</v>
      </c>
      <c r="K15" s="16">
        <v>98</v>
      </c>
      <c r="L15" s="27">
        <v>1</v>
      </c>
    </row>
    <row r="16" spans="2:20" s="6" customFormat="1" ht="15" customHeight="1" x14ac:dyDescent="0.25">
      <c r="B16" s="19" t="str">
        <f>VLOOKUP(C16,COD_DANE!B:C,2,0)</f>
        <v>91</v>
      </c>
      <c r="C16" s="50" t="s">
        <v>2</v>
      </c>
      <c r="D16" s="17">
        <v>13</v>
      </c>
      <c r="E16" s="17">
        <v>3</v>
      </c>
      <c r="F16" s="24">
        <v>3.55323936989222E-4</v>
      </c>
      <c r="G16" s="17">
        <v>9</v>
      </c>
      <c r="H16" s="24">
        <v>8.2972250391813397E-4</v>
      </c>
      <c r="I16" s="17">
        <v>1</v>
      </c>
      <c r="J16" s="24">
        <v>2.8169014084507E-4</v>
      </c>
      <c r="K16" s="17">
        <v>0</v>
      </c>
      <c r="L16" s="28">
        <v>0</v>
      </c>
    </row>
    <row r="17" spans="2:12" s="6" customFormat="1" ht="15" customHeight="1" x14ac:dyDescent="0.25">
      <c r="B17" s="19" t="str">
        <f>VLOOKUP(C17,COD_DANE!B:C,2,0)</f>
        <v>05</v>
      </c>
      <c r="C17" s="50" t="s">
        <v>3</v>
      </c>
      <c r="D17" s="17">
        <v>3228</v>
      </c>
      <c r="E17" s="17">
        <v>1227</v>
      </c>
      <c r="F17" s="24">
        <v>0.14532749022859201</v>
      </c>
      <c r="G17" s="17">
        <v>1660</v>
      </c>
      <c r="H17" s="24">
        <v>0.15303770627823399</v>
      </c>
      <c r="I17" s="17">
        <v>333</v>
      </c>
      <c r="J17" s="24">
        <v>9.3802816901408403E-2</v>
      </c>
      <c r="K17" s="17">
        <v>8</v>
      </c>
      <c r="L17" s="28">
        <v>8.1632653061224497E-2</v>
      </c>
    </row>
    <row r="18" spans="2:12" s="6" customFormat="1" ht="15" customHeight="1" x14ac:dyDescent="0.25">
      <c r="B18" s="19" t="str">
        <f>VLOOKUP(C18,COD_DANE!B:C,2,0)</f>
        <v>81</v>
      </c>
      <c r="C18" s="50" t="s">
        <v>4</v>
      </c>
      <c r="D18" s="17">
        <v>147</v>
      </c>
      <c r="E18" s="17">
        <v>61</v>
      </c>
      <c r="F18" s="24">
        <v>7.2249200521141803E-3</v>
      </c>
      <c r="G18" s="17">
        <v>77</v>
      </c>
      <c r="H18" s="24">
        <v>7.0987369779662596E-3</v>
      </c>
      <c r="I18" s="17">
        <v>7</v>
      </c>
      <c r="J18" s="24">
        <v>1.9718309859154898E-3</v>
      </c>
      <c r="K18" s="17">
        <v>2</v>
      </c>
      <c r="L18" s="28">
        <v>2.04081632653061E-2</v>
      </c>
    </row>
    <row r="19" spans="2:12" s="6" customFormat="1" ht="15" customHeight="1" x14ac:dyDescent="0.25">
      <c r="B19" s="19" t="str">
        <f>VLOOKUP(C19,COD_DANE!B:C,2,0)</f>
        <v>08</v>
      </c>
      <c r="C19" s="50" t="s">
        <v>6</v>
      </c>
      <c r="D19" s="17">
        <v>526</v>
      </c>
      <c r="E19" s="17">
        <v>241</v>
      </c>
      <c r="F19" s="24">
        <v>2.8544356271467501E-2</v>
      </c>
      <c r="G19" s="17">
        <v>261</v>
      </c>
      <c r="H19" s="24">
        <v>2.4061952613625901E-2</v>
      </c>
      <c r="I19" s="17">
        <v>23</v>
      </c>
      <c r="J19" s="24">
        <v>6.4788732394366203E-3</v>
      </c>
      <c r="K19" s="17">
        <v>1</v>
      </c>
      <c r="L19" s="28">
        <v>1.02040816326531E-2</v>
      </c>
    </row>
    <row r="20" spans="2:12" s="6" customFormat="1" ht="15" customHeight="1" x14ac:dyDescent="0.25">
      <c r="B20" s="19" t="str">
        <f>VLOOKUP(C20,COD_DANE!B:C,2,0)</f>
        <v>11</v>
      </c>
      <c r="C20" s="50" t="s">
        <v>7</v>
      </c>
      <c r="D20" s="17">
        <v>2471</v>
      </c>
      <c r="E20" s="17">
        <v>705</v>
      </c>
      <c r="F20" s="24">
        <v>8.3501125192467093E-2</v>
      </c>
      <c r="G20" s="17">
        <v>653</v>
      </c>
      <c r="H20" s="24">
        <v>6.0200977228726797E-2</v>
      </c>
      <c r="I20" s="17">
        <v>1107</v>
      </c>
      <c r="J20" s="24">
        <v>0.31183098591549302</v>
      </c>
      <c r="K20" s="17">
        <v>6</v>
      </c>
      <c r="L20" s="28">
        <v>6.1224489795918401E-2</v>
      </c>
    </row>
    <row r="21" spans="2:12" s="6" customFormat="1" ht="15" customHeight="1" x14ac:dyDescent="0.25">
      <c r="B21" s="19" t="str">
        <f>VLOOKUP(C21,COD_DANE!B:C,2,0)</f>
        <v>13</v>
      </c>
      <c r="C21" s="50" t="s">
        <v>8</v>
      </c>
      <c r="D21" s="17">
        <v>789</v>
      </c>
      <c r="E21" s="17">
        <v>285</v>
      </c>
      <c r="F21" s="24">
        <v>3.37557740139761E-2</v>
      </c>
      <c r="G21" s="17">
        <v>341</v>
      </c>
      <c r="H21" s="24">
        <v>3.1437263759564897E-2</v>
      </c>
      <c r="I21" s="17">
        <v>161</v>
      </c>
      <c r="J21" s="24">
        <v>4.5352112676056301E-2</v>
      </c>
      <c r="K21" s="17">
        <v>2</v>
      </c>
      <c r="L21" s="28">
        <v>2.04081632653061E-2</v>
      </c>
    </row>
    <row r="22" spans="2:12" s="6" customFormat="1" ht="15" customHeight="1" x14ac:dyDescent="0.25">
      <c r="B22" s="19" t="str">
        <f>VLOOKUP(C22,COD_DANE!B:C,2,0)</f>
        <v>15</v>
      </c>
      <c r="C22" s="50" t="s">
        <v>9</v>
      </c>
      <c r="D22" s="17">
        <v>374</v>
      </c>
      <c r="E22" s="17">
        <v>157</v>
      </c>
      <c r="F22" s="24">
        <v>1.85952860357693E-2</v>
      </c>
      <c r="G22" s="17">
        <v>203</v>
      </c>
      <c r="H22" s="24">
        <v>1.8714852032820101E-2</v>
      </c>
      <c r="I22" s="17">
        <v>13</v>
      </c>
      <c r="J22" s="24">
        <v>3.6619718309859198E-3</v>
      </c>
      <c r="K22" s="17">
        <v>1</v>
      </c>
      <c r="L22" s="28">
        <v>1.02040816326531E-2</v>
      </c>
    </row>
    <row r="23" spans="2:12" s="6" customFormat="1" ht="15" customHeight="1" x14ac:dyDescent="0.25">
      <c r="B23" s="19" t="str">
        <f>VLOOKUP(C23,COD_DANE!B:C,2,0)</f>
        <v>17</v>
      </c>
      <c r="C23" s="50" t="s">
        <v>10</v>
      </c>
      <c r="D23" s="17">
        <v>317</v>
      </c>
      <c r="E23" s="17">
        <v>111</v>
      </c>
      <c r="F23" s="24">
        <v>1.31469856686012E-2</v>
      </c>
      <c r="G23" s="17">
        <v>178</v>
      </c>
      <c r="H23" s="24">
        <v>1.6410067299714198E-2</v>
      </c>
      <c r="I23" s="17">
        <v>27</v>
      </c>
      <c r="J23" s="24">
        <v>7.6056338028169003E-3</v>
      </c>
      <c r="K23" s="17">
        <v>1</v>
      </c>
      <c r="L23" s="28">
        <v>1.02040816326531E-2</v>
      </c>
    </row>
    <row r="24" spans="2:12" s="6" customFormat="1" ht="15" customHeight="1" x14ac:dyDescent="0.25">
      <c r="B24" s="19" t="str">
        <f>VLOOKUP(C24,COD_DANE!B:C,2,0)</f>
        <v>18</v>
      </c>
      <c r="C24" s="50" t="s">
        <v>11</v>
      </c>
      <c r="D24" s="17">
        <v>637</v>
      </c>
      <c r="E24" s="17">
        <v>131</v>
      </c>
      <c r="F24" s="24">
        <v>1.5515811915196E-2</v>
      </c>
      <c r="G24" s="17">
        <v>466</v>
      </c>
      <c r="H24" s="24">
        <v>4.2961187425094499E-2</v>
      </c>
      <c r="I24" s="17">
        <v>35</v>
      </c>
      <c r="J24" s="24">
        <v>9.8591549295774707E-3</v>
      </c>
      <c r="K24" s="17">
        <v>5</v>
      </c>
      <c r="L24" s="28">
        <v>5.10204081632653E-2</v>
      </c>
    </row>
    <row r="25" spans="2:12" s="6" customFormat="1" ht="15" customHeight="1" x14ac:dyDescent="0.25">
      <c r="B25" s="19" t="str">
        <f>VLOOKUP(C25,COD_DANE!B:C,2,0)</f>
        <v>85</v>
      </c>
      <c r="C25" s="50" t="s">
        <v>12</v>
      </c>
      <c r="D25" s="17">
        <v>559</v>
      </c>
      <c r="E25" s="17">
        <v>267</v>
      </c>
      <c r="F25" s="24">
        <v>3.1623830392040697E-2</v>
      </c>
      <c r="G25" s="17">
        <v>193</v>
      </c>
      <c r="H25" s="24">
        <v>1.7792938139577798E-2</v>
      </c>
      <c r="I25" s="17">
        <v>97</v>
      </c>
      <c r="J25" s="24">
        <v>2.73239436619718E-2</v>
      </c>
      <c r="K25" s="17">
        <v>2</v>
      </c>
      <c r="L25" s="28">
        <v>2.04081632653061E-2</v>
      </c>
    </row>
    <row r="26" spans="2:12" s="6" customFormat="1" ht="15" customHeight="1" x14ac:dyDescent="0.25">
      <c r="B26" s="19" t="str">
        <f>VLOOKUP(C26,COD_DANE!B:C,2,0)</f>
        <v>19</v>
      </c>
      <c r="C26" s="50" t="s">
        <v>13</v>
      </c>
      <c r="D26" s="17">
        <v>555</v>
      </c>
      <c r="E26" s="17">
        <v>137</v>
      </c>
      <c r="F26" s="24">
        <v>1.6226459789174499E-2</v>
      </c>
      <c r="G26" s="17">
        <v>394</v>
      </c>
      <c r="H26" s="24">
        <v>3.6323407393749403E-2</v>
      </c>
      <c r="I26" s="17">
        <v>23</v>
      </c>
      <c r="J26" s="24">
        <v>6.4788732394366203E-3</v>
      </c>
      <c r="K26" s="17">
        <v>1</v>
      </c>
      <c r="L26" s="28">
        <v>1.02040816326531E-2</v>
      </c>
    </row>
    <row r="27" spans="2:12" s="6" customFormat="1" ht="15" customHeight="1" x14ac:dyDescent="0.25">
      <c r="B27" s="19" t="str">
        <f>VLOOKUP(C27,COD_DANE!B:C,2,0)</f>
        <v>20</v>
      </c>
      <c r="C27" s="50" t="s">
        <v>14</v>
      </c>
      <c r="D27" s="17">
        <v>1721</v>
      </c>
      <c r="E27" s="17">
        <v>727</v>
      </c>
      <c r="F27" s="24">
        <v>8.6106834063721396E-2</v>
      </c>
      <c r="G27" s="17">
        <v>904</v>
      </c>
      <c r="H27" s="24">
        <v>8.3341015949110406E-2</v>
      </c>
      <c r="I27" s="17">
        <v>81</v>
      </c>
      <c r="J27" s="24">
        <v>2.2816901408450701E-2</v>
      </c>
      <c r="K27" s="17">
        <v>9</v>
      </c>
      <c r="L27" s="28">
        <v>9.1836734693877597E-2</v>
      </c>
    </row>
    <row r="28" spans="2:12" s="6" customFormat="1" ht="15" customHeight="1" x14ac:dyDescent="0.25">
      <c r="B28" s="19" t="str">
        <f>VLOOKUP(C28,COD_DANE!B:C,2,0)</f>
        <v>27</v>
      </c>
      <c r="C28" s="50" t="s">
        <v>15</v>
      </c>
      <c r="D28" s="17">
        <v>246</v>
      </c>
      <c r="E28" s="17">
        <v>97</v>
      </c>
      <c r="F28" s="24">
        <v>1.1488807295984799E-2</v>
      </c>
      <c r="G28" s="17">
        <v>142</v>
      </c>
      <c r="H28" s="24">
        <v>1.3091177284041701E-2</v>
      </c>
      <c r="I28" s="17">
        <v>6</v>
      </c>
      <c r="J28" s="24">
        <v>1.69014084507042E-3</v>
      </c>
      <c r="K28" s="17">
        <v>1</v>
      </c>
      <c r="L28" s="28">
        <v>1.02040816326531E-2</v>
      </c>
    </row>
    <row r="29" spans="2:12" s="6" customFormat="1" ht="15" customHeight="1" x14ac:dyDescent="0.25">
      <c r="B29" s="19" t="str">
        <f>VLOOKUP(C29,COD_DANE!B:C,2,0)</f>
        <v>23</v>
      </c>
      <c r="C29" s="50" t="s">
        <v>16</v>
      </c>
      <c r="D29" s="17">
        <v>1592</v>
      </c>
      <c r="E29" s="17">
        <v>605</v>
      </c>
      <c r="F29" s="24">
        <v>7.1656993959493098E-2</v>
      </c>
      <c r="G29" s="17">
        <v>780</v>
      </c>
      <c r="H29" s="24">
        <v>7.1909283672904903E-2</v>
      </c>
      <c r="I29" s="17">
        <v>207</v>
      </c>
      <c r="J29" s="24">
        <v>5.8309859154929602E-2</v>
      </c>
      <c r="K29" s="17">
        <v>0</v>
      </c>
      <c r="L29" s="28">
        <v>0</v>
      </c>
    </row>
    <row r="30" spans="2:12" s="6" customFormat="1" ht="15" customHeight="1" x14ac:dyDescent="0.25">
      <c r="B30" s="19" t="str">
        <f>VLOOKUP(C30,COD_DANE!B:C,2,0)</f>
        <v>25</v>
      </c>
      <c r="C30" s="50" t="s">
        <v>17</v>
      </c>
      <c r="D30" s="17">
        <v>777</v>
      </c>
      <c r="E30" s="17">
        <v>229</v>
      </c>
      <c r="F30" s="24">
        <v>2.71230605235106E-2</v>
      </c>
      <c r="G30" s="17">
        <v>348</v>
      </c>
      <c r="H30" s="24">
        <v>3.20826034848345E-2</v>
      </c>
      <c r="I30" s="17">
        <v>198</v>
      </c>
      <c r="J30" s="24">
        <v>5.5774647887323898E-2</v>
      </c>
      <c r="K30" s="17">
        <v>2</v>
      </c>
      <c r="L30" s="28">
        <v>2.04081632653061E-2</v>
      </c>
    </row>
    <row r="31" spans="2:12" s="6" customFormat="1" ht="15" customHeight="1" x14ac:dyDescent="0.25">
      <c r="B31" s="19" t="str">
        <f>VLOOKUP(C31,COD_DANE!B:C,2,0)</f>
        <v>94</v>
      </c>
      <c r="C31" s="50" t="s">
        <v>18</v>
      </c>
      <c r="D31" s="17">
        <v>36</v>
      </c>
      <c r="E31" s="17">
        <v>12</v>
      </c>
      <c r="F31" s="24">
        <v>1.4212957479568899E-3</v>
      </c>
      <c r="G31" s="17">
        <v>24</v>
      </c>
      <c r="H31" s="24">
        <v>2.2125933437816899E-3</v>
      </c>
      <c r="I31" s="17">
        <v>0</v>
      </c>
      <c r="J31" s="24">
        <v>0</v>
      </c>
      <c r="K31" s="17">
        <v>0</v>
      </c>
      <c r="L31" s="28">
        <v>0</v>
      </c>
    </row>
    <row r="32" spans="2:12" s="6" customFormat="1" ht="15" customHeight="1" x14ac:dyDescent="0.25">
      <c r="B32" s="19" t="str">
        <f>VLOOKUP(C32,COD_DANE!B:C,2,0)</f>
        <v>95</v>
      </c>
      <c r="C32" s="50" t="s">
        <v>19</v>
      </c>
      <c r="D32" s="17">
        <v>120</v>
      </c>
      <c r="E32" s="17">
        <v>56</v>
      </c>
      <c r="F32" s="24">
        <v>6.6327134904654696E-3</v>
      </c>
      <c r="G32" s="17">
        <v>59</v>
      </c>
      <c r="H32" s="24">
        <v>5.43929197012999E-3</v>
      </c>
      <c r="I32" s="17">
        <v>2</v>
      </c>
      <c r="J32" s="24">
        <v>5.6338028169014098E-4</v>
      </c>
      <c r="K32" s="17">
        <v>3</v>
      </c>
      <c r="L32" s="28">
        <v>3.06122448979592E-2</v>
      </c>
    </row>
    <row r="33" spans="2:12" s="6" customFormat="1" ht="15" customHeight="1" x14ac:dyDescent="0.25">
      <c r="B33" s="19" t="str">
        <f>VLOOKUP(C33,COD_DANE!B:C,2,0)</f>
        <v>41</v>
      </c>
      <c r="C33" s="50" t="s">
        <v>20</v>
      </c>
      <c r="D33" s="17">
        <v>700</v>
      </c>
      <c r="E33" s="17">
        <v>269</v>
      </c>
      <c r="F33" s="24">
        <v>3.1860713016700203E-2</v>
      </c>
      <c r="G33" s="17">
        <v>342</v>
      </c>
      <c r="H33" s="24">
        <v>3.15294551488891E-2</v>
      </c>
      <c r="I33" s="17">
        <v>85</v>
      </c>
      <c r="J33" s="24">
        <v>2.3943661971830999E-2</v>
      </c>
      <c r="K33" s="17">
        <v>4</v>
      </c>
      <c r="L33" s="28">
        <v>4.08163265306122E-2</v>
      </c>
    </row>
    <row r="34" spans="2:12" s="6" customFormat="1" ht="15" customHeight="1" x14ac:dyDescent="0.25">
      <c r="B34" s="19" t="str">
        <f>VLOOKUP(C34,COD_DANE!B:C,2,0)</f>
        <v>44</v>
      </c>
      <c r="C34" s="50" t="s">
        <v>21</v>
      </c>
      <c r="D34" s="17">
        <v>211</v>
      </c>
      <c r="E34" s="17">
        <v>107</v>
      </c>
      <c r="F34" s="24">
        <v>1.26732204192822E-2</v>
      </c>
      <c r="G34" s="17">
        <v>101</v>
      </c>
      <c r="H34" s="24">
        <v>9.3113303217479508E-3</v>
      </c>
      <c r="I34" s="17">
        <v>0</v>
      </c>
      <c r="J34" s="24">
        <v>0</v>
      </c>
      <c r="K34" s="17">
        <v>3</v>
      </c>
      <c r="L34" s="28">
        <v>3.06122448979592E-2</v>
      </c>
    </row>
    <row r="35" spans="2:12" s="6" customFormat="1" ht="15" customHeight="1" x14ac:dyDescent="0.25">
      <c r="B35" s="19" t="str">
        <f>VLOOKUP(C35,COD_DANE!B:C,2,0)</f>
        <v>47</v>
      </c>
      <c r="C35" s="50" t="s">
        <v>22</v>
      </c>
      <c r="D35" s="17">
        <v>1047</v>
      </c>
      <c r="E35" s="17">
        <v>573</v>
      </c>
      <c r="F35" s="24">
        <v>6.78668719649414E-2</v>
      </c>
      <c r="G35" s="17">
        <v>361</v>
      </c>
      <c r="H35" s="24">
        <v>3.32810915460496E-2</v>
      </c>
      <c r="I35" s="17">
        <v>112</v>
      </c>
      <c r="J35" s="24">
        <v>3.1549295774647899E-2</v>
      </c>
      <c r="K35" s="17">
        <v>1</v>
      </c>
      <c r="L35" s="28">
        <v>1.02040816326531E-2</v>
      </c>
    </row>
    <row r="36" spans="2:12" s="6" customFormat="1" ht="15" customHeight="1" x14ac:dyDescent="0.25">
      <c r="B36" s="19" t="str">
        <f>VLOOKUP(C36,COD_DANE!B:C,2,0)</f>
        <v>50</v>
      </c>
      <c r="C36" s="50" t="s">
        <v>23</v>
      </c>
      <c r="D36" s="17">
        <v>1768</v>
      </c>
      <c r="E36" s="17">
        <v>665</v>
      </c>
      <c r="F36" s="24">
        <v>7.8763472699277498E-2</v>
      </c>
      <c r="G36" s="17">
        <v>773</v>
      </c>
      <c r="H36" s="24">
        <v>7.12639439476353E-2</v>
      </c>
      <c r="I36" s="17">
        <v>320</v>
      </c>
      <c r="J36" s="24">
        <v>9.0140845070422498E-2</v>
      </c>
      <c r="K36" s="17">
        <v>10</v>
      </c>
      <c r="L36" s="28">
        <v>0.102040816326531</v>
      </c>
    </row>
    <row r="37" spans="2:12" s="6" customFormat="1" ht="15" customHeight="1" x14ac:dyDescent="0.25">
      <c r="B37" s="19" t="str">
        <f>VLOOKUP(C37,COD_DANE!B:C,2,0)</f>
        <v>52</v>
      </c>
      <c r="C37" s="50" t="s">
        <v>24</v>
      </c>
      <c r="D37" s="17">
        <v>225</v>
      </c>
      <c r="E37" s="17">
        <v>41</v>
      </c>
      <c r="F37" s="24">
        <v>4.8560938055193697E-3</v>
      </c>
      <c r="G37" s="17">
        <v>174</v>
      </c>
      <c r="H37" s="24">
        <v>1.6041301742417299E-2</v>
      </c>
      <c r="I37" s="17">
        <v>4</v>
      </c>
      <c r="J37" s="24">
        <v>1.12676056338028E-3</v>
      </c>
      <c r="K37" s="17">
        <v>6</v>
      </c>
      <c r="L37" s="28">
        <v>6.1224489795918401E-2</v>
      </c>
    </row>
    <row r="38" spans="2:12" s="6" customFormat="1" ht="15" customHeight="1" x14ac:dyDescent="0.25">
      <c r="B38" s="19" t="str">
        <f>VLOOKUP(C38,COD_DANE!B:C,2,0)</f>
        <v>54</v>
      </c>
      <c r="C38" s="50" t="s">
        <v>25</v>
      </c>
      <c r="D38" s="17">
        <v>653</v>
      </c>
      <c r="E38" s="17">
        <v>280</v>
      </c>
      <c r="F38" s="24">
        <v>3.3163567452327403E-2</v>
      </c>
      <c r="G38" s="17">
        <v>310</v>
      </c>
      <c r="H38" s="24">
        <v>2.8579330690513501E-2</v>
      </c>
      <c r="I38" s="17">
        <v>60</v>
      </c>
      <c r="J38" s="24">
        <v>1.6901408450704199E-2</v>
      </c>
      <c r="K38" s="17">
        <v>3</v>
      </c>
      <c r="L38" s="28">
        <v>3.06122448979592E-2</v>
      </c>
    </row>
    <row r="39" spans="2:12" s="6" customFormat="1" ht="15" customHeight="1" x14ac:dyDescent="0.25">
      <c r="B39" s="19" t="str">
        <f>VLOOKUP(C39,COD_DANE!B:C,2,0)</f>
        <v>86</v>
      </c>
      <c r="C39" s="50" t="s">
        <v>26</v>
      </c>
      <c r="D39" s="17">
        <v>336</v>
      </c>
      <c r="E39" s="17">
        <v>112</v>
      </c>
      <c r="F39" s="24">
        <v>1.3265426980930899E-2</v>
      </c>
      <c r="G39" s="17">
        <v>214</v>
      </c>
      <c r="H39" s="24">
        <v>1.9728957315386701E-2</v>
      </c>
      <c r="I39" s="17">
        <v>5</v>
      </c>
      <c r="J39" s="24">
        <v>1.40845070422535E-3</v>
      </c>
      <c r="K39" s="17">
        <v>5</v>
      </c>
      <c r="L39" s="28">
        <v>5.10204081632653E-2</v>
      </c>
    </row>
    <row r="40" spans="2:12" s="6" customFormat="1" ht="15" customHeight="1" x14ac:dyDescent="0.25">
      <c r="B40" s="19" t="str">
        <f>VLOOKUP(C40,COD_DANE!B:C,2,0)</f>
        <v>63</v>
      </c>
      <c r="C40" s="50" t="s">
        <v>27</v>
      </c>
      <c r="D40" s="17">
        <v>189</v>
      </c>
      <c r="E40" s="17">
        <v>58</v>
      </c>
      <c r="F40" s="24">
        <v>6.8695961151249603E-3</v>
      </c>
      <c r="G40" s="17">
        <v>80</v>
      </c>
      <c r="H40" s="24">
        <v>7.37531114593897E-3</v>
      </c>
      <c r="I40" s="17">
        <v>51</v>
      </c>
      <c r="J40" s="24">
        <v>1.4366197183098599E-2</v>
      </c>
      <c r="K40" s="17">
        <v>0</v>
      </c>
      <c r="L40" s="28">
        <v>0</v>
      </c>
    </row>
    <row r="41" spans="2:12" s="6" customFormat="1" ht="15" customHeight="1" x14ac:dyDescent="0.25">
      <c r="B41" s="19" t="str">
        <f>VLOOKUP(C41,COD_DANE!B:C,2,0)</f>
        <v>66</v>
      </c>
      <c r="C41" s="50" t="s">
        <v>28</v>
      </c>
      <c r="D41" s="17">
        <v>396</v>
      </c>
      <c r="E41" s="17">
        <v>129</v>
      </c>
      <c r="F41" s="24">
        <v>1.5278929290536499E-2</v>
      </c>
      <c r="G41" s="17">
        <v>173</v>
      </c>
      <c r="H41" s="24">
        <v>1.5949110353092998E-2</v>
      </c>
      <c r="I41" s="17">
        <v>93</v>
      </c>
      <c r="J41" s="24">
        <v>2.6197183098591599E-2</v>
      </c>
      <c r="K41" s="17">
        <v>1</v>
      </c>
      <c r="L41" s="28">
        <v>1.02040816326531E-2</v>
      </c>
    </row>
    <row r="42" spans="2:12" s="6" customFormat="1" ht="15" customHeight="1" x14ac:dyDescent="0.25">
      <c r="B42" s="19" t="str">
        <f>VLOOKUP(C42,COD_DANE!B:C,2,0)</f>
        <v>68</v>
      </c>
      <c r="C42" s="50" t="s">
        <v>29</v>
      </c>
      <c r="D42" s="17">
        <v>1179</v>
      </c>
      <c r="E42" s="17">
        <v>315</v>
      </c>
      <c r="F42" s="24">
        <v>3.73090133838683E-2</v>
      </c>
      <c r="G42" s="17">
        <v>678</v>
      </c>
      <c r="H42" s="24">
        <v>6.2505761961832801E-2</v>
      </c>
      <c r="I42" s="17">
        <v>179</v>
      </c>
      <c r="J42" s="24">
        <v>5.0422535211267598E-2</v>
      </c>
      <c r="K42" s="17">
        <v>7</v>
      </c>
      <c r="L42" s="28">
        <v>7.1428571428571397E-2</v>
      </c>
    </row>
    <row r="43" spans="2:12" s="6" customFormat="1" ht="15" customHeight="1" x14ac:dyDescent="0.25">
      <c r="B43" s="19" t="str">
        <f>VLOOKUP(C43,COD_DANE!B:C,2,0)</f>
        <v>70</v>
      </c>
      <c r="C43" s="50" t="s">
        <v>30</v>
      </c>
      <c r="D43" s="17">
        <v>488</v>
      </c>
      <c r="E43" s="17">
        <v>249</v>
      </c>
      <c r="F43" s="24">
        <v>2.9491886770105401E-2</v>
      </c>
      <c r="G43" s="17">
        <v>150</v>
      </c>
      <c r="H43" s="24">
        <v>1.3828708398635601E-2</v>
      </c>
      <c r="I43" s="17">
        <v>89</v>
      </c>
      <c r="J43" s="24">
        <v>2.5070422535211301E-2</v>
      </c>
      <c r="K43" s="17">
        <v>0</v>
      </c>
      <c r="L43" s="28">
        <v>0</v>
      </c>
    </row>
    <row r="44" spans="2:12" s="6" customFormat="1" ht="15" customHeight="1" x14ac:dyDescent="0.25">
      <c r="B44" s="19" t="str">
        <f>VLOOKUP(C44,COD_DANE!B:C,2,0)</f>
        <v>73</v>
      </c>
      <c r="C44" s="50" t="s">
        <v>31</v>
      </c>
      <c r="D44" s="17">
        <v>797</v>
      </c>
      <c r="E44" s="17">
        <v>303</v>
      </c>
      <c r="F44" s="24">
        <v>3.5887717635911399E-2</v>
      </c>
      <c r="G44" s="17">
        <v>334</v>
      </c>
      <c r="H44" s="24">
        <v>3.07919240342952E-2</v>
      </c>
      <c r="I44" s="17">
        <v>158</v>
      </c>
      <c r="J44" s="24">
        <v>4.4507042253521097E-2</v>
      </c>
      <c r="K44" s="17">
        <v>2</v>
      </c>
      <c r="L44" s="28">
        <v>2.04081632653061E-2</v>
      </c>
    </row>
    <row r="45" spans="2:12" s="6" customFormat="1" ht="15" customHeight="1" x14ac:dyDescent="0.25">
      <c r="B45" s="19" t="str">
        <f>VLOOKUP(C45,COD_DANE!B:C,2,0)</f>
        <v>76</v>
      </c>
      <c r="C45" s="50" t="s">
        <v>32</v>
      </c>
      <c r="D45" s="17">
        <v>776</v>
      </c>
      <c r="E45" s="17">
        <v>269</v>
      </c>
      <c r="F45" s="24">
        <v>3.1860713016700203E-2</v>
      </c>
      <c r="G45" s="17">
        <v>425</v>
      </c>
      <c r="H45" s="24">
        <v>3.91813404628008E-2</v>
      </c>
      <c r="I45" s="17">
        <v>71</v>
      </c>
      <c r="J45" s="24">
        <v>0.02</v>
      </c>
      <c r="K45" s="17">
        <v>11</v>
      </c>
      <c r="L45" s="28">
        <v>0.11224489795918401</v>
      </c>
    </row>
    <row r="46" spans="2:12" s="6" customFormat="1" ht="15" customHeight="1" x14ac:dyDescent="0.25">
      <c r="B46" s="19" t="str">
        <f>VLOOKUP(C46,COD_DANE!B:C,2,0)</f>
        <v>97</v>
      </c>
      <c r="C46" s="50" t="s">
        <v>33</v>
      </c>
      <c r="D46" s="17">
        <v>37</v>
      </c>
      <c r="E46" s="17">
        <v>17</v>
      </c>
      <c r="F46" s="24">
        <v>2.0135023096055902E-3</v>
      </c>
      <c r="G46" s="17">
        <v>19</v>
      </c>
      <c r="H46" s="24">
        <v>1.75163639716051E-3</v>
      </c>
      <c r="I46" s="17">
        <v>0</v>
      </c>
      <c r="J46" s="24">
        <v>0</v>
      </c>
      <c r="K46" s="17">
        <v>1</v>
      </c>
      <c r="L46" s="28">
        <v>1.02040816326531E-2</v>
      </c>
    </row>
    <row r="47" spans="2:12" s="6" customFormat="1" ht="15" customHeight="1" x14ac:dyDescent="0.25">
      <c r="B47" s="19" t="str">
        <f>VLOOKUP(C47,COD_DANE!B:C,2,0)</f>
        <v>99</v>
      </c>
      <c r="C47" s="50" t="s">
        <v>34</v>
      </c>
      <c r="D47" s="17">
        <v>26</v>
      </c>
      <c r="E47" s="17">
        <v>5</v>
      </c>
      <c r="F47" s="24">
        <v>5.9220656164870298E-4</v>
      </c>
      <c r="G47" s="17">
        <v>21</v>
      </c>
      <c r="H47" s="24">
        <v>1.93601917580898E-3</v>
      </c>
      <c r="I47" s="17">
        <v>0</v>
      </c>
      <c r="J47" s="24">
        <v>0</v>
      </c>
      <c r="K47" s="17">
        <v>0</v>
      </c>
      <c r="L47" s="28">
        <v>0</v>
      </c>
    </row>
    <row r="48" spans="2:12" s="6" customFormat="1" ht="15" customHeight="1" thickBot="1" x14ac:dyDescent="0.3">
      <c r="B48" s="20">
        <f>VLOOKUP(C48,COD_DANE!B:C,2,0)</f>
        <v>0</v>
      </c>
      <c r="C48" s="120" t="s">
        <v>205</v>
      </c>
      <c r="D48" s="21">
        <v>2</v>
      </c>
      <c r="E48" s="21">
        <v>0</v>
      </c>
      <c r="F48" s="25">
        <v>0</v>
      </c>
      <c r="G48" s="21">
        <v>0</v>
      </c>
      <c r="H48" s="25">
        <v>0</v>
      </c>
      <c r="I48" s="21">
        <v>2</v>
      </c>
      <c r="J48" s="25">
        <v>5.6338028169014098E-4</v>
      </c>
      <c r="K48" s="21">
        <v>0</v>
      </c>
      <c r="L48" s="29">
        <v>0</v>
      </c>
    </row>
    <row r="49" spans="2:12" ht="16.899999999999999" customHeight="1" thickBot="1" x14ac:dyDescent="0.3"/>
    <row r="50" spans="2:12" s="6" customFormat="1" ht="30" customHeight="1" x14ac:dyDescent="0.25">
      <c r="B50" s="189" t="s">
        <v>217</v>
      </c>
      <c r="C50" s="163" t="s">
        <v>210</v>
      </c>
      <c r="D50" s="163" t="s">
        <v>101</v>
      </c>
      <c r="E50" s="163" t="s">
        <v>102</v>
      </c>
      <c r="F50" s="198"/>
      <c r="G50" s="163" t="s">
        <v>103</v>
      </c>
      <c r="H50" s="198"/>
      <c r="I50" s="163" t="s">
        <v>186</v>
      </c>
      <c r="J50" s="198"/>
      <c r="K50" s="163" t="s">
        <v>104</v>
      </c>
      <c r="L50" s="199"/>
    </row>
    <row r="51" spans="2:12" s="6" customFormat="1" ht="15" customHeight="1" x14ac:dyDescent="0.25">
      <c r="B51" s="190"/>
      <c r="C51" s="201"/>
      <c r="D51" s="201"/>
      <c r="E51" s="43" t="s">
        <v>0</v>
      </c>
      <c r="F51" s="43" t="s">
        <v>43</v>
      </c>
      <c r="G51" s="43" t="s">
        <v>0</v>
      </c>
      <c r="H51" s="43" t="s">
        <v>43</v>
      </c>
      <c r="I51" s="43" t="s">
        <v>0</v>
      </c>
      <c r="J51" s="43" t="s">
        <v>43</v>
      </c>
      <c r="K51" s="43" t="s">
        <v>0</v>
      </c>
      <c r="L51" s="44" t="s">
        <v>43</v>
      </c>
    </row>
    <row r="52" spans="2:12" s="6" customFormat="1" ht="15" customHeight="1" x14ac:dyDescent="0.25">
      <c r="B52" s="18"/>
      <c r="C52" s="51" t="s">
        <v>1</v>
      </c>
      <c r="D52" s="16">
        <v>18646</v>
      </c>
      <c r="E52" s="16">
        <v>6991</v>
      </c>
      <c r="F52" s="22">
        <v>1</v>
      </c>
      <c r="G52" s="16">
        <v>8545</v>
      </c>
      <c r="H52" s="22">
        <v>1</v>
      </c>
      <c r="I52" s="16">
        <v>3042</v>
      </c>
      <c r="J52" s="22">
        <v>1</v>
      </c>
      <c r="K52" s="16">
        <v>68</v>
      </c>
      <c r="L52" s="27">
        <v>1</v>
      </c>
    </row>
    <row r="53" spans="2:12" s="6" customFormat="1" ht="15" customHeight="1" x14ac:dyDescent="0.25">
      <c r="B53" s="19" t="str">
        <f>VLOOKUP(C53,COD_DANE!B:C,2,0)</f>
        <v>91</v>
      </c>
      <c r="C53" s="50" t="s">
        <v>2</v>
      </c>
      <c r="D53" s="17">
        <v>11</v>
      </c>
      <c r="E53" s="17">
        <v>2</v>
      </c>
      <c r="F53" s="24">
        <v>2.86082105564297E-4</v>
      </c>
      <c r="G53" s="17">
        <v>8</v>
      </c>
      <c r="H53" s="24">
        <v>9.3622001170274997E-4</v>
      </c>
      <c r="I53" s="17">
        <v>1</v>
      </c>
      <c r="J53" s="24">
        <v>3.2873109796186699E-4</v>
      </c>
      <c r="K53" s="17">
        <v>0</v>
      </c>
      <c r="L53" s="28">
        <v>0</v>
      </c>
    </row>
    <row r="54" spans="2:12" s="6" customFormat="1" ht="15" customHeight="1" x14ac:dyDescent="0.25">
      <c r="B54" s="19" t="str">
        <f>VLOOKUP(C54,COD_DANE!B:C,2,0)</f>
        <v>05</v>
      </c>
      <c r="C54" s="50" t="s">
        <v>3</v>
      </c>
      <c r="D54" s="17">
        <v>2647</v>
      </c>
      <c r="E54" s="17">
        <v>1010</v>
      </c>
      <c r="F54" s="24">
        <v>0.14447146330996999</v>
      </c>
      <c r="G54" s="17">
        <v>1342</v>
      </c>
      <c r="H54" s="24">
        <v>0.15705090696313601</v>
      </c>
      <c r="I54" s="17">
        <v>291</v>
      </c>
      <c r="J54" s="24">
        <v>9.5660749506903398E-2</v>
      </c>
      <c r="K54" s="17">
        <v>4</v>
      </c>
      <c r="L54" s="28">
        <v>5.8823529411764698E-2</v>
      </c>
    </row>
    <row r="55" spans="2:12" s="6" customFormat="1" ht="15" customHeight="1" x14ac:dyDescent="0.25">
      <c r="B55" s="19" t="str">
        <f>VLOOKUP(C55,COD_DANE!B:C,2,0)</f>
        <v>81</v>
      </c>
      <c r="C55" s="50" t="s">
        <v>4</v>
      </c>
      <c r="D55" s="17">
        <v>100</v>
      </c>
      <c r="E55" s="17">
        <v>42</v>
      </c>
      <c r="F55" s="24">
        <v>6.0077242168502399E-3</v>
      </c>
      <c r="G55" s="17">
        <v>49</v>
      </c>
      <c r="H55" s="24">
        <v>5.73434757167934E-3</v>
      </c>
      <c r="I55" s="17">
        <v>7</v>
      </c>
      <c r="J55" s="24">
        <v>2.3011176857330698E-3</v>
      </c>
      <c r="K55" s="17">
        <v>2</v>
      </c>
      <c r="L55" s="28">
        <v>2.9411764705882401E-2</v>
      </c>
    </row>
    <row r="56" spans="2:12" s="6" customFormat="1" ht="15" customHeight="1" x14ac:dyDescent="0.25">
      <c r="B56" s="19" t="str">
        <f>VLOOKUP(C56,COD_DANE!B:C,2,0)</f>
        <v>08</v>
      </c>
      <c r="C56" s="50" t="s">
        <v>6</v>
      </c>
      <c r="D56" s="17">
        <v>465</v>
      </c>
      <c r="E56" s="17">
        <v>207</v>
      </c>
      <c r="F56" s="24">
        <v>2.9609497925904699E-2</v>
      </c>
      <c r="G56" s="17">
        <v>234</v>
      </c>
      <c r="H56" s="24">
        <v>2.7384435342305401E-2</v>
      </c>
      <c r="I56" s="17">
        <v>23</v>
      </c>
      <c r="J56" s="24">
        <v>7.5608152531229499E-3</v>
      </c>
      <c r="K56" s="17">
        <v>1</v>
      </c>
      <c r="L56" s="28">
        <v>1.4705882352941201E-2</v>
      </c>
    </row>
    <row r="57" spans="2:12" s="6" customFormat="1" ht="15" customHeight="1" x14ac:dyDescent="0.25">
      <c r="B57" s="19" t="str">
        <f>VLOOKUP(C57,COD_DANE!B:C,2,0)</f>
        <v>11</v>
      </c>
      <c r="C57" s="50" t="s">
        <v>7</v>
      </c>
      <c r="D57" s="17">
        <v>2005</v>
      </c>
      <c r="E57" s="17">
        <v>549</v>
      </c>
      <c r="F57" s="24">
        <v>7.8529537977399505E-2</v>
      </c>
      <c r="G57" s="17">
        <v>483</v>
      </c>
      <c r="H57" s="24">
        <v>5.6524283206553498E-2</v>
      </c>
      <c r="I57" s="17">
        <v>968</v>
      </c>
      <c r="J57" s="24">
        <v>0.318211702827087</v>
      </c>
      <c r="K57" s="17">
        <v>5</v>
      </c>
      <c r="L57" s="28">
        <v>7.3529411764705899E-2</v>
      </c>
    </row>
    <row r="58" spans="2:12" s="6" customFormat="1" ht="15" customHeight="1" x14ac:dyDescent="0.25">
      <c r="B58" s="19" t="str">
        <f>VLOOKUP(C58,COD_DANE!B:C,2,0)</f>
        <v>13</v>
      </c>
      <c r="C58" s="50" t="s">
        <v>8</v>
      </c>
      <c r="D58" s="17">
        <v>663</v>
      </c>
      <c r="E58" s="17">
        <v>242</v>
      </c>
      <c r="F58" s="24">
        <v>3.4615934773279899E-2</v>
      </c>
      <c r="G58" s="17">
        <v>275</v>
      </c>
      <c r="H58" s="24">
        <v>3.2182562902281997E-2</v>
      </c>
      <c r="I58" s="17">
        <v>146</v>
      </c>
      <c r="J58" s="24">
        <v>4.7994740302432601E-2</v>
      </c>
      <c r="K58" s="17">
        <v>0</v>
      </c>
      <c r="L58" s="28">
        <v>0</v>
      </c>
    </row>
    <row r="59" spans="2:12" s="6" customFormat="1" ht="15" customHeight="1" x14ac:dyDescent="0.25">
      <c r="B59" s="19" t="str">
        <f>VLOOKUP(C59,COD_DANE!B:C,2,0)</f>
        <v>15</v>
      </c>
      <c r="C59" s="50" t="s">
        <v>9</v>
      </c>
      <c r="D59" s="17">
        <v>316</v>
      </c>
      <c r="E59" s="17">
        <v>139</v>
      </c>
      <c r="F59" s="24">
        <v>1.9882706336718601E-2</v>
      </c>
      <c r="G59" s="17">
        <v>166</v>
      </c>
      <c r="H59" s="24">
        <v>1.9426565242832101E-2</v>
      </c>
      <c r="I59" s="17">
        <v>10</v>
      </c>
      <c r="J59" s="24">
        <v>3.2873109796186699E-3</v>
      </c>
      <c r="K59" s="17">
        <v>1</v>
      </c>
      <c r="L59" s="28">
        <v>1.4705882352941201E-2</v>
      </c>
    </row>
    <row r="60" spans="2:12" s="6" customFormat="1" ht="15" customHeight="1" x14ac:dyDescent="0.25">
      <c r="B60" s="19" t="str">
        <f>VLOOKUP(C60,COD_DANE!B:C,2,0)</f>
        <v>17</v>
      </c>
      <c r="C60" s="50" t="s">
        <v>10</v>
      </c>
      <c r="D60" s="17">
        <v>255</v>
      </c>
      <c r="E60" s="17">
        <v>90</v>
      </c>
      <c r="F60" s="24">
        <v>1.28736947503934E-2</v>
      </c>
      <c r="G60" s="17">
        <v>139</v>
      </c>
      <c r="H60" s="24">
        <v>1.62668227033353E-2</v>
      </c>
      <c r="I60" s="17">
        <v>25</v>
      </c>
      <c r="J60" s="24">
        <v>8.2182774490466796E-3</v>
      </c>
      <c r="K60" s="17">
        <v>1</v>
      </c>
      <c r="L60" s="28">
        <v>1.4705882352941201E-2</v>
      </c>
    </row>
    <row r="61" spans="2:12" s="6" customFormat="1" ht="15" customHeight="1" x14ac:dyDescent="0.25">
      <c r="B61" s="19" t="str">
        <f>VLOOKUP(C61,COD_DANE!B:C,2,0)</f>
        <v>18</v>
      </c>
      <c r="C61" s="50" t="s">
        <v>11</v>
      </c>
      <c r="D61" s="17">
        <v>475</v>
      </c>
      <c r="E61" s="17">
        <v>105</v>
      </c>
      <c r="F61" s="24">
        <v>1.5019310542125601E-2</v>
      </c>
      <c r="G61" s="17">
        <v>335</v>
      </c>
      <c r="H61" s="24">
        <v>3.9204212990052702E-2</v>
      </c>
      <c r="I61" s="17">
        <v>32</v>
      </c>
      <c r="J61" s="24">
        <v>1.0519395134779799E-2</v>
      </c>
      <c r="K61" s="17">
        <v>3</v>
      </c>
      <c r="L61" s="28">
        <v>4.4117647058823498E-2</v>
      </c>
    </row>
    <row r="62" spans="2:12" s="6" customFormat="1" ht="15" customHeight="1" x14ac:dyDescent="0.25">
      <c r="B62" s="19" t="str">
        <f>VLOOKUP(C62,COD_DANE!B:C,2,0)</f>
        <v>85</v>
      </c>
      <c r="C62" s="50" t="s">
        <v>12</v>
      </c>
      <c r="D62" s="17">
        <v>425</v>
      </c>
      <c r="E62" s="17">
        <v>204</v>
      </c>
      <c r="F62" s="24">
        <v>2.91803747675583E-2</v>
      </c>
      <c r="G62" s="17">
        <v>146</v>
      </c>
      <c r="H62" s="24">
        <v>1.7086015213575199E-2</v>
      </c>
      <c r="I62" s="17">
        <v>74</v>
      </c>
      <c r="J62" s="24">
        <v>2.4326101249178202E-2</v>
      </c>
      <c r="K62" s="17">
        <v>1</v>
      </c>
      <c r="L62" s="28">
        <v>1.4705882352941201E-2</v>
      </c>
    </row>
    <row r="63" spans="2:12" s="6" customFormat="1" ht="15" customHeight="1" x14ac:dyDescent="0.25">
      <c r="B63" s="19" t="str">
        <f>VLOOKUP(C63,COD_DANE!B:C,2,0)</f>
        <v>19</v>
      </c>
      <c r="C63" s="50" t="s">
        <v>13</v>
      </c>
      <c r="D63" s="17">
        <v>413</v>
      </c>
      <c r="E63" s="17">
        <v>102</v>
      </c>
      <c r="F63" s="24">
        <v>1.45901873837791E-2</v>
      </c>
      <c r="G63" s="17">
        <v>291</v>
      </c>
      <c r="H63" s="24">
        <v>3.40550029256875E-2</v>
      </c>
      <c r="I63" s="17">
        <v>20</v>
      </c>
      <c r="J63" s="24">
        <v>6.5746219592373398E-3</v>
      </c>
      <c r="K63" s="17">
        <v>0</v>
      </c>
      <c r="L63" s="28">
        <v>0</v>
      </c>
    </row>
    <row r="64" spans="2:12" s="6" customFormat="1" ht="15" customHeight="1" x14ac:dyDescent="0.25">
      <c r="B64" s="19" t="str">
        <f>VLOOKUP(C64,COD_DANE!B:C,2,0)</f>
        <v>20</v>
      </c>
      <c r="C64" s="50" t="s">
        <v>14</v>
      </c>
      <c r="D64" s="17">
        <v>1439</v>
      </c>
      <c r="E64" s="17">
        <v>609</v>
      </c>
      <c r="F64" s="24">
        <v>8.7112001144328405E-2</v>
      </c>
      <c r="G64" s="17">
        <v>761</v>
      </c>
      <c r="H64" s="24">
        <v>8.9057928613224105E-2</v>
      </c>
      <c r="I64" s="17">
        <v>63</v>
      </c>
      <c r="J64" s="24">
        <v>2.07100591715976E-2</v>
      </c>
      <c r="K64" s="17">
        <v>6</v>
      </c>
      <c r="L64" s="28">
        <v>8.8235294117647106E-2</v>
      </c>
    </row>
    <row r="65" spans="2:12" s="6" customFormat="1" ht="15" customHeight="1" x14ac:dyDescent="0.25">
      <c r="B65" s="19" t="str">
        <f>VLOOKUP(C65,COD_DANE!B:C,2,0)</f>
        <v>27</v>
      </c>
      <c r="C65" s="50" t="s">
        <v>15</v>
      </c>
      <c r="D65" s="17">
        <v>204</v>
      </c>
      <c r="E65" s="17">
        <v>87</v>
      </c>
      <c r="F65" s="24">
        <v>1.2444571592046901E-2</v>
      </c>
      <c r="G65" s="17">
        <v>111</v>
      </c>
      <c r="H65" s="24">
        <v>1.29900526623757E-2</v>
      </c>
      <c r="I65" s="17">
        <v>6</v>
      </c>
      <c r="J65" s="24">
        <v>1.9723865877711998E-3</v>
      </c>
      <c r="K65" s="17">
        <v>0</v>
      </c>
      <c r="L65" s="28">
        <v>0</v>
      </c>
    </row>
    <row r="66" spans="2:12" s="6" customFormat="1" ht="15" customHeight="1" x14ac:dyDescent="0.25">
      <c r="B66" s="19" t="str">
        <f>VLOOKUP(C66,COD_DANE!B:C,2,0)</f>
        <v>23</v>
      </c>
      <c r="C66" s="50" t="s">
        <v>16</v>
      </c>
      <c r="D66" s="17">
        <v>1460</v>
      </c>
      <c r="E66" s="17">
        <v>563</v>
      </c>
      <c r="F66" s="24">
        <v>8.0532112716349594E-2</v>
      </c>
      <c r="G66" s="17">
        <v>710</v>
      </c>
      <c r="H66" s="24">
        <v>8.3089526038619105E-2</v>
      </c>
      <c r="I66" s="17">
        <v>187</v>
      </c>
      <c r="J66" s="24">
        <v>6.1472715318869199E-2</v>
      </c>
      <c r="K66" s="17">
        <v>0</v>
      </c>
      <c r="L66" s="28">
        <v>0</v>
      </c>
    </row>
    <row r="67" spans="2:12" s="6" customFormat="1" ht="15" customHeight="1" x14ac:dyDescent="0.25">
      <c r="B67" s="19" t="str">
        <f>VLOOKUP(C67,COD_DANE!B:C,2,0)</f>
        <v>25</v>
      </c>
      <c r="C67" s="50" t="s">
        <v>17</v>
      </c>
      <c r="D67" s="17">
        <v>633</v>
      </c>
      <c r="E67" s="17">
        <v>183</v>
      </c>
      <c r="F67" s="24">
        <v>2.6176512659133198E-2</v>
      </c>
      <c r="G67" s="17">
        <v>273</v>
      </c>
      <c r="H67" s="24">
        <v>3.1948507899356299E-2</v>
      </c>
      <c r="I67" s="17">
        <v>176</v>
      </c>
      <c r="J67" s="24">
        <v>5.7856673241288598E-2</v>
      </c>
      <c r="K67" s="17">
        <v>1</v>
      </c>
      <c r="L67" s="28">
        <v>1.4705882352941201E-2</v>
      </c>
    </row>
    <row r="68" spans="2:12" s="6" customFormat="1" ht="15" customHeight="1" x14ac:dyDescent="0.25">
      <c r="B68" s="19" t="str">
        <f>VLOOKUP(C68,COD_DANE!B:C,2,0)</f>
        <v>94</v>
      </c>
      <c r="C68" s="50" t="s">
        <v>18</v>
      </c>
      <c r="D68" s="17">
        <v>24</v>
      </c>
      <c r="E68" s="17">
        <v>8</v>
      </c>
      <c r="F68" s="24">
        <v>1.1443284222571899E-3</v>
      </c>
      <c r="G68" s="17">
        <v>16</v>
      </c>
      <c r="H68" s="24">
        <v>1.8724400234054999E-3</v>
      </c>
      <c r="I68" s="17">
        <v>0</v>
      </c>
      <c r="J68" s="24">
        <v>0</v>
      </c>
      <c r="K68" s="17">
        <v>0</v>
      </c>
      <c r="L68" s="28">
        <v>0</v>
      </c>
    </row>
    <row r="69" spans="2:12" s="6" customFormat="1" ht="15" customHeight="1" x14ac:dyDescent="0.25">
      <c r="B69" s="19" t="str">
        <f>VLOOKUP(C69,COD_DANE!B:C,2,0)</f>
        <v>95</v>
      </c>
      <c r="C69" s="50" t="s">
        <v>19</v>
      </c>
      <c r="D69" s="17">
        <v>82</v>
      </c>
      <c r="E69" s="17">
        <v>43</v>
      </c>
      <c r="F69" s="24">
        <v>6.1507652696323797E-3</v>
      </c>
      <c r="G69" s="17">
        <v>35</v>
      </c>
      <c r="H69" s="24">
        <v>4.0959625511995303E-3</v>
      </c>
      <c r="I69" s="17">
        <v>1</v>
      </c>
      <c r="J69" s="24">
        <v>3.2873109796186699E-4</v>
      </c>
      <c r="K69" s="17">
        <v>3</v>
      </c>
      <c r="L69" s="28">
        <v>4.4117647058823498E-2</v>
      </c>
    </row>
    <row r="70" spans="2:12" s="6" customFormat="1" ht="15" customHeight="1" x14ac:dyDescent="0.25">
      <c r="B70" s="19" t="str">
        <f>VLOOKUP(C70,COD_DANE!B:C,2,0)</f>
        <v>41</v>
      </c>
      <c r="C70" s="50" t="s">
        <v>20</v>
      </c>
      <c r="D70" s="17">
        <v>524</v>
      </c>
      <c r="E70" s="17">
        <v>218</v>
      </c>
      <c r="F70" s="24">
        <v>3.1182949506508399E-2</v>
      </c>
      <c r="G70" s="17">
        <v>242</v>
      </c>
      <c r="H70" s="24">
        <v>2.8320655354008201E-2</v>
      </c>
      <c r="I70" s="17">
        <v>63</v>
      </c>
      <c r="J70" s="24">
        <v>2.07100591715976E-2</v>
      </c>
      <c r="K70" s="17">
        <v>1</v>
      </c>
      <c r="L70" s="28">
        <v>1.4705882352941201E-2</v>
      </c>
    </row>
    <row r="71" spans="2:12" s="6" customFormat="1" ht="15" customHeight="1" x14ac:dyDescent="0.25">
      <c r="B71" s="19" t="str">
        <f>VLOOKUP(C71,COD_DANE!B:C,2,0)</f>
        <v>44</v>
      </c>
      <c r="C71" s="50" t="s">
        <v>21</v>
      </c>
      <c r="D71" s="17">
        <v>167</v>
      </c>
      <c r="E71" s="17">
        <v>82</v>
      </c>
      <c r="F71" s="24">
        <v>1.17293663281362E-2</v>
      </c>
      <c r="G71" s="17">
        <v>83</v>
      </c>
      <c r="H71" s="24">
        <v>9.7132826214160299E-3</v>
      </c>
      <c r="I71" s="17">
        <v>0</v>
      </c>
      <c r="J71" s="24">
        <v>0</v>
      </c>
      <c r="K71" s="17">
        <v>2</v>
      </c>
      <c r="L71" s="28">
        <v>2.9411764705882401E-2</v>
      </c>
    </row>
    <row r="72" spans="2:12" s="6" customFormat="1" ht="15" customHeight="1" x14ac:dyDescent="0.25">
      <c r="B72" s="19" t="str">
        <f>VLOOKUP(C72,COD_DANE!B:C,2,0)</f>
        <v>47</v>
      </c>
      <c r="C72" s="50" t="s">
        <v>22</v>
      </c>
      <c r="D72" s="17">
        <v>964</v>
      </c>
      <c r="E72" s="17">
        <v>532</v>
      </c>
      <c r="F72" s="24">
        <v>7.6097840080102994E-2</v>
      </c>
      <c r="G72" s="17">
        <v>333</v>
      </c>
      <c r="H72" s="24">
        <v>3.8970157987127003E-2</v>
      </c>
      <c r="I72" s="17">
        <v>98</v>
      </c>
      <c r="J72" s="24">
        <v>3.2215647600262999E-2</v>
      </c>
      <c r="K72" s="17">
        <v>1</v>
      </c>
      <c r="L72" s="28">
        <v>1.4705882352941201E-2</v>
      </c>
    </row>
    <row r="73" spans="2:12" s="6" customFormat="1" ht="15" customHeight="1" x14ac:dyDescent="0.25">
      <c r="B73" s="19" t="str">
        <f>VLOOKUP(C73,COD_DANE!B:C,2,0)</f>
        <v>50</v>
      </c>
      <c r="C73" s="50" t="s">
        <v>23</v>
      </c>
      <c r="D73" s="17">
        <v>1288</v>
      </c>
      <c r="E73" s="17">
        <v>508</v>
      </c>
      <c r="F73" s="24">
        <v>7.2664854813331403E-2</v>
      </c>
      <c r="G73" s="17">
        <v>521</v>
      </c>
      <c r="H73" s="24">
        <v>6.0971328262141598E-2</v>
      </c>
      <c r="I73" s="17">
        <v>253</v>
      </c>
      <c r="J73" s="24">
        <v>8.3168967784352399E-2</v>
      </c>
      <c r="K73" s="17">
        <v>6</v>
      </c>
      <c r="L73" s="28">
        <v>8.8235294117647106E-2</v>
      </c>
    </row>
    <row r="74" spans="2:12" s="6" customFormat="1" ht="15" customHeight="1" x14ac:dyDescent="0.25">
      <c r="B74" s="19" t="str">
        <f>VLOOKUP(C74,COD_DANE!B:C,2,0)</f>
        <v>52</v>
      </c>
      <c r="C74" s="50" t="s">
        <v>24</v>
      </c>
      <c r="D74" s="17">
        <v>149</v>
      </c>
      <c r="E74" s="17">
        <v>33</v>
      </c>
      <c r="F74" s="24">
        <v>4.7203547418109004E-3</v>
      </c>
      <c r="G74" s="17">
        <v>106</v>
      </c>
      <c r="H74" s="24">
        <v>1.24049151550614E-2</v>
      </c>
      <c r="I74" s="17">
        <v>4</v>
      </c>
      <c r="J74" s="24">
        <v>1.3149243918474699E-3</v>
      </c>
      <c r="K74" s="17">
        <v>6</v>
      </c>
      <c r="L74" s="28">
        <v>8.8235294117647106E-2</v>
      </c>
    </row>
    <row r="75" spans="2:12" s="6" customFormat="1" ht="15" customHeight="1" x14ac:dyDescent="0.25">
      <c r="B75" s="19" t="str">
        <f>VLOOKUP(C75,COD_DANE!B:C,2,0)</f>
        <v>54</v>
      </c>
      <c r="C75" s="50" t="s">
        <v>25</v>
      </c>
      <c r="D75" s="17">
        <v>571</v>
      </c>
      <c r="E75" s="17">
        <v>247</v>
      </c>
      <c r="F75" s="24">
        <v>3.5331140037190699E-2</v>
      </c>
      <c r="G75" s="17">
        <v>268</v>
      </c>
      <c r="H75" s="24">
        <v>3.1363370392042102E-2</v>
      </c>
      <c r="I75" s="17">
        <v>54</v>
      </c>
      <c r="J75" s="24">
        <v>1.7751479289940801E-2</v>
      </c>
      <c r="K75" s="17">
        <v>2</v>
      </c>
      <c r="L75" s="28">
        <v>2.9411764705882401E-2</v>
      </c>
    </row>
    <row r="76" spans="2:12" s="6" customFormat="1" ht="15" customHeight="1" x14ac:dyDescent="0.25">
      <c r="B76" s="19" t="str">
        <f>VLOOKUP(C76,COD_DANE!B:C,2,0)</f>
        <v>86</v>
      </c>
      <c r="C76" s="50" t="s">
        <v>26</v>
      </c>
      <c r="D76" s="17">
        <v>252</v>
      </c>
      <c r="E76" s="17">
        <v>88</v>
      </c>
      <c r="F76" s="24">
        <v>1.25876126448291E-2</v>
      </c>
      <c r="G76" s="17">
        <v>156</v>
      </c>
      <c r="H76" s="24">
        <v>1.82562902282036E-2</v>
      </c>
      <c r="I76" s="17">
        <v>5</v>
      </c>
      <c r="J76" s="24">
        <v>1.6436554898093399E-3</v>
      </c>
      <c r="K76" s="17">
        <v>3</v>
      </c>
      <c r="L76" s="28">
        <v>4.4117647058823498E-2</v>
      </c>
    </row>
    <row r="77" spans="2:12" s="6" customFormat="1" ht="15" customHeight="1" x14ac:dyDescent="0.25">
      <c r="B77" s="19" t="str">
        <f>VLOOKUP(C77,COD_DANE!B:C,2,0)</f>
        <v>63</v>
      </c>
      <c r="C77" s="50" t="s">
        <v>27</v>
      </c>
      <c r="D77" s="17">
        <v>149</v>
      </c>
      <c r="E77" s="17">
        <v>50</v>
      </c>
      <c r="F77" s="24">
        <v>7.1520526391074197E-3</v>
      </c>
      <c r="G77" s="17">
        <v>57</v>
      </c>
      <c r="H77" s="24">
        <v>6.6705675833820897E-3</v>
      </c>
      <c r="I77" s="17">
        <v>42</v>
      </c>
      <c r="J77" s="24">
        <v>1.3806706114398401E-2</v>
      </c>
      <c r="K77" s="17">
        <v>0</v>
      </c>
      <c r="L77" s="28">
        <v>0</v>
      </c>
    </row>
    <row r="78" spans="2:12" s="6" customFormat="1" ht="15" customHeight="1" x14ac:dyDescent="0.25">
      <c r="B78" s="19" t="str">
        <f>VLOOKUP(C78,COD_DANE!B:C,2,0)</f>
        <v>66</v>
      </c>
      <c r="C78" s="50" t="s">
        <v>28</v>
      </c>
      <c r="D78" s="17">
        <v>310</v>
      </c>
      <c r="E78" s="17">
        <v>103</v>
      </c>
      <c r="F78" s="24">
        <v>1.47332284365613E-2</v>
      </c>
      <c r="G78" s="17">
        <v>131</v>
      </c>
      <c r="H78" s="24">
        <v>1.53306026916325E-2</v>
      </c>
      <c r="I78" s="17">
        <v>75</v>
      </c>
      <c r="J78" s="24">
        <v>2.4654832347139999E-2</v>
      </c>
      <c r="K78" s="17">
        <v>1</v>
      </c>
      <c r="L78" s="28">
        <v>1.4705882352941201E-2</v>
      </c>
    </row>
    <row r="79" spans="2:12" s="6" customFormat="1" ht="15" customHeight="1" x14ac:dyDescent="0.25">
      <c r="B79" s="19" t="str">
        <f>VLOOKUP(C79,COD_DANE!B:C,2,0)</f>
        <v>68</v>
      </c>
      <c r="C79" s="50" t="s">
        <v>29</v>
      </c>
      <c r="D79" s="17">
        <v>958</v>
      </c>
      <c r="E79" s="17">
        <v>261</v>
      </c>
      <c r="F79" s="24">
        <v>3.7333714776140801E-2</v>
      </c>
      <c r="G79" s="17">
        <v>544</v>
      </c>
      <c r="H79" s="24">
        <v>6.3662960795786996E-2</v>
      </c>
      <c r="I79" s="17">
        <v>146</v>
      </c>
      <c r="J79" s="24">
        <v>4.7994740302432601E-2</v>
      </c>
      <c r="K79" s="17">
        <v>7</v>
      </c>
      <c r="L79" s="28">
        <v>0.10294117647058799</v>
      </c>
    </row>
    <row r="80" spans="2:12" s="6" customFormat="1" ht="15" customHeight="1" x14ac:dyDescent="0.25">
      <c r="B80" s="19" t="str">
        <f>VLOOKUP(C80,COD_DANE!B:C,2,0)</f>
        <v>70</v>
      </c>
      <c r="C80" s="50" t="s">
        <v>30</v>
      </c>
      <c r="D80" s="17">
        <v>424</v>
      </c>
      <c r="E80" s="17">
        <v>220</v>
      </c>
      <c r="F80" s="24">
        <v>3.14690316120727E-2</v>
      </c>
      <c r="G80" s="17">
        <v>122</v>
      </c>
      <c r="H80" s="24">
        <v>1.4277355178466899E-2</v>
      </c>
      <c r="I80" s="17">
        <v>82</v>
      </c>
      <c r="J80" s="24">
        <v>2.6955950032873099E-2</v>
      </c>
      <c r="K80" s="17">
        <v>0</v>
      </c>
      <c r="L80" s="28">
        <v>0</v>
      </c>
    </row>
    <row r="81" spans="2:12" s="6" customFormat="1" ht="15" customHeight="1" x14ac:dyDescent="0.25">
      <c r="B81" s="19" t="str">
        <f>VLOOKUP(C81,COD_DANE!B:C,2,0)</f>
        <v>73</v>
      </c>
      <c r="C81" s="50" t="s">
        <v>31</v>
      </c>
      <c r="D81" s="17">
        <v>625</v>
      </c>
      <c r="E81" s="17">
        <v>236</v>
      </c>
      <c r="F81" s="24">
        <v>3.3757688456586998E-2</v>
      </c>
      <c r="G81" s="17">
        <v>261</v>
      </c>
      <c r="H81" s="24">
        <v>3.0544177881802199E-2</v>
      </c>
      <c r="I81" s="17">
        <v>126</v>
      </c>
      <c r="J81" s="24">
        <v>4.1420118343195297E-2</v>
      </c>
      <c r="K81" s="17">
        <v>2</v>
      </c>
      <c r="L81" s="28">
        <v>2.9411764705882401E-2</v>
      </c>
    </row>
    <row r="82" spans="2:12" s="6" customFormat="1" ht="15" customHeight="1" x14ac:dyDescent="0.25">
      <c r="B82" s="19" t="str">
        <f>VLOOKUP(C82,COD_DANE!B:C,2,0)</f>
        <v>76</v>
      </c>
      <c r="C82" s="50" t="s">
        <v>32</v>
      </c>
      <c r="D82" s="17">
        <v>598</v>
      </c>
      <c r="E82" s="17">
        <v>212</v>
      </c>
      <c r="F82" s="24">
        <v>3.0324703189815502E-2</v>
      </c>
      <c r="G82" s="17">
        <v>315</v>
      </c>
      <c r="H82" s="24">
        <v>3.6863662960795802E-2</v>
      </c>
      <c r="I82" s="17">
        <v>62</v>
      </c>
      <c r="J82" s="24">
        <v>2.0381328073635799E-2</v>
      </c>
      <c r="K82" s="17">
        <v>9</v>
      </c>
      <c r="L82" s="28">
        <v>0.13235294117647101</v>
      </c>
    </row>
    <row r="83" spans="2:12" s="6" customFormat="1" ht="15" customHeight="1" x14ac:dyDescent="0.25">
      <c r="B83" s="19" t="str">
        <f>VLOOKUP(C83,COD_DANE!B:C,2,0)</f>
        <v>97</v>
      </c>
      <c r="C83" s="50" t="s">
        <v>33</v>
      </c>
      <c r="D83" s="17">
        <v>24</v>
      </c>
      <c r="E83" s="17">
        <v>11</v>
      </c>
      <c r="F83" s="24">
        <v>1.5734515806036301E-3</v>
      </c>
      <c r="G83" s="17">
        <v>13</v>
      </c>
      <c r="H83" s="24">
        <v>1.5213575190169699E-3</v>
      </c>
      <c r="I83" s="17">
        <v>0</v>
      </c>
      <c r="J83" s="24">
        <v>0</v>
      </c>
      <c r="K83" s="17">
        <v>0</v>
      </c>
      <c r="L83" s="28">
        <v>0</v>
      </c>
    </row>
    <row r="84" spans="2:12" s="6" customFormat="1" ht="15" customHeight="1" x14ac:dyDescent="0.25">
      <c r="B84" s="19" t="str">
        <f>VLOOKUP(C84,COD_DANE!B:C,2,0)</f>
        <v>99</v>
      </c>
      <c r="C84" s="50" t="s">
        <v>34</v>
      </c>
      <c r="D84" s="17">
        <v>24</v>
      </c>
      <c r="E84" s="17">
        <v>5</v>
      </c>
      <c r="F84" s="24">
        <v>7.1520526391074201E-4</v>
      </c>
      <c r="G84" s="17">
        <v>19</v>
      </c>
      <c r="H84" s="24">
        <v>2.2235225277940302E-3</v>
      </c>
      <c r="I84" s="17">
        <v>0</v>
      </c>
      <c r="J84" s="24">
        <v>0</v>
      </c>
      <c r="K84" s="17">
        <v>0</v>
      </c>
      <c r="L84" s="28">
        <v>0</v>
      </c>
    </row>
    <row r="85" spans="2:12" s="6" customFormat="1" ht="15" customHeight="1" thickBot="1" x14ac:dyDescent="0.3">
      <c r="B85" s="20">
        <f>VLOOKUP(C85,COD_DANE!B:C,2,0)</f>
        <v>0</v>
      </c>
      <c r="C85" s="120" t="s">
        <v>205</v>
      </c>
      <c r="D85" s="21">
        <v>2</v>
      </c>
      <c r="E85" s="21">
        <v>0</v>
      </c>
      <c r="F85" s="25">
        <v>0</v>
      </c>
      <c r="G85" s="21">
        <v>0</v>
      </c>
      <c r="H85" s="25">
        <v>0</v>
      </c>
      <c r="I85" s="21">
        <v>2</v>
      </c>
      <c r="J85" s="25">
        <v>6.5746219592373398E-4</v>
      </c>
      <c r="K85" s="21">
        <v>0</v>
      </c>
      <c r="L85" s="29">
        <v>0</v>
      </c>
    </row>
    <row r="86" spans="2:12" customFormat="1" ht="15.75" thickBot="1" x14ac:dyDescent="0.3"/>
    <row r="87" spans="2:12" s="85" customFormat="1" ht="30" customHeight="1" x14ac:dyDescent="0.25">
      <c r="B87" s="189" t="s">
        <v>217</v>
      </c>
      <c r="C87" s="163" t="s">
        <v>211</v>
      </c>
      <c r="D87" s="163" t="s">
        <v>101</v>
      </c>
      <c r="E87" s="163" t="s">
        <v>102</v>
      </c>
      <c r="F87" s="198"/>
      <c r="G87" s="163" t="s">
        <v>103</v>
      </c>
      <c r="H87" s="198"/>
      <c r="I87" s="163" t="s">
        <v>186</v>
      </c>
      <c r="J87" s="198"/>
      <c r="K87" s="163" t="s">
        <v>104</v>
      </c>
      <c r="L87" s="199"/>
    </row>
    <row r="88" spans="2:12" s="85" customFormat="1" ht="15" customHeight="1" x14ac:dyDescent="0.25">
      <c r="B88" s="190"/>
      <c r="C88" s="201"/>
      <c r="D88" s="201"/>
      <c r="E88" s="43" t="s">
        <v>0</v>
      </c>
      <c r="F88" s="43" t="s">
        <v>43</v>
      </c>
      <c r="G88" s="43" t="s">
        <v>0</v>
      </c>
      <c r="H88" s="43" t="s">
        <v>43</v>
      </c>
      <c r="I88" s="43" t="s">
        <v>0</v>
      </c>
      <c r="J88" s="43" t="s">
        <v>43</v>
      </c>
      <c r="K88" s="43" t="s">
        <v>0</v>
      </c>
      <c r="L88" s="44" t="s">
        <v>43</v>
      </c>
    </row>
    <row r="89" spans="2:12" s="85" customFormat="1" ht="15" customHeight="1" x14ac:dyDescent="0.25">
      <c r="B89" s="18"/>
      <c r="C89" s="117" t="s">
        <v>1</v>
      </c>
      <c r="D89" s="87">
        <v>4843</v>
      </c>
      <c r="E89" s="87">
        <v>1599</v>
      </c>
      <c r="F89" s="96">
        <v>1</v>
      </c>
      <c r="G89" s="87">
        <v>2530</v>
      </c>
      <c r="H89" s="96">
        <v>1</v>
      </c>
      <c r="I89" s="87">
        <v>682</v>
      </c>
      <c r="J89" s="96">
        <v>1</v>
      </c>
      <c r="K89" s="87">
        <v>32</v>
      </c>
      <c r="L89" s="125">
        <v>1</v>
      </c>
    </row>
    <row r="90" spans="2:12" s="85" customFormat="1" ht="15" customHeight="1" x14ac:dyDescent="0.25">
      <c r="B90" s="19" t="str">
        <f>VLOOKUP(C90,COD_DANE!B:C,2,0)</f>
        <v>91</v>
      </c>
      <c r="C90" s="118" t="s">
        <v>2</v>
      </c>
      <c r="D90" s="90">
        <v>2</v>
      </c>
      <c r="E90" s="90">
        <v>1</v>
      </c>
      <c r="F90" s="97">
        <v>6.2539086929330799E-4</v>
      </c>
      <c r="G90" s="90">
        <v>1</v>
      </c>
      <c r="H90" s="97">
        <v>3.9525691699604699E-4</v>
      </c>
      <c r="I90" s="90">
        <v>0</v>
      </c>
      <c r="J90" s="97">
        <v>0</v>
      </c>
      <c r="K90" s="90">
        <v>0</v>
      </c>
      <c r="L90" s="111">
        <v>0</v>
      </c>
    </row>
    <row r="91" spans="2:12" s="85" customFormat="1" ht="15" customHeight="1" x14ac:dyDescent="0.25">
      <c r="B91" s="19" t="str">
        <f>VLOOKUP(C91,COD_DANE!B:C,2,0)</f>
        <v>05</v>
      </c>
      <c r="C91" s="118" t="s">
        <v>3</v>
      </c>
      <c r="D91" s="90">
        <v>649</v>
      </c>
      <c r="E91" s="90">
        <v>231</v>
      </c>
      <c r="F91" s="97">
        <v>0.14446529080675399</v>
      </c>
      <c r="G91" s="90">
        <v>338</v>
      </c>
      <c r="H91" s="97">
        <v>0.13359683794466401</v>
      </c>
      <c r="I91" s="90">
        <v>76</v>
      </c>
      <c r="J91" s="97">
        <v>0.11143695014662799</v>
      </c>
      <c r="K91" s="90">
        <v>4</v>
      </c>
      <c r="L91" s="111">
        <v>0.125</v>
      </c>
    </row>
    <row r="92" spans="2:12" s="85" customFormat="1" ht="15" customHeight="1" x14ac:dyDescent="0.25">
      <c r="B92" s="19" t="str">
        <f>VLOOKUP(C92,COD_DANE!B:C,2,0)</f>
        <v>81</v>
      </c>
      <c r="C92" s="118" t="s">
        <v>4</v>
      </c>
      <c r="D92" s="90">
        <v>50</v>
      </c>
      <c r="E92" s="90">
        <v>20</v>
      </c>
      <c r="F92" s="97">
        <v>1.2507817385866199E-2</v>
      </c>
      <c r="G92" s="90">
        <v>30</v>
      </c>
      <c r="H92" s="97">
        <v>1.18577075098814E-2</v>
      </c>
      <c r="I92" s="90">
        <v>0</v>
      </c>
      <c r="J92" s="97">
        <v>0</v>
      </c>
      <c r="K92" s="90">
        <v>0</v>
      </c>
      <c r="L92" s="111">
        <v>0</v>
      </c>
    </row>
    <row r="93" spans="2:12" s="85" customFormat="1" ht="15" customHeight="1" x14ac:dyDescent="0.25">
      <c r="B93" s="19" t="str">
        <f>VLOOKUP(C93,COD_DANE!B:C,2,0)</f>
        <v>08</v>
      </c>
      <c r="C93" s="118" t="s">
        <v>6</v>
      </c>
      <c r="D93" s="90">
        <v>71</v>
      </c>
      <c r="E93" s="90">
        <v>37</v>
      </c>
      <c r="F93" s="97">
        <v>2.31394621638524E-2</v>
      </c>
      <c r="G93" s="90">
        <v>31</v>
      </c>
      <c r="H93" s="97">
        <v>1.22529644268775E-2</v>
      </c>
      <c r="I93" s="90">
        <v>3</v>
      </c>
      <c r="J93" s="97">
        <v>4.3988269794721403E-3</v>
      </c>
      <c r="K93" s="90">
        <v>0</v>
      </c>
      <c r="L93" s="111">
        <v>0</v>
      </c>
    </row>
    <row r="94" spans="2:12" s="85" customFormat="1" ht="15" customHeight="1" x14ac:dyDescent="0.25">
      <c r="B94" s="19" t="str">
        <f>VLOOKUP(C94,COD_DANE!B:C,2,0)</f>
        <v>11</v>
      </c>
      <c r="C94" s="118" t="s">
        <v>7</v>
      </c>
      <c r="D94" s="90">
        <v>552</v>
      </c>
      <c r="E94" s="90">
        <v>174</v>
      </c>
      <c r="F94" s="97">
        <v>0.108818011257036</v>
      </c>
      <c r="G94" s="90">
        <v>186</v>
      </c>
      <c r="H94" s="97">
        <v>7.35177865612648E-2</v>
      </c>
      <c r="I94" s="90">
        <v>191</v>
      </c>
      <c r="J94" s="97">
        <v>0.28005865102639299</v>
      </c>
      <c r="K94" s="90">
        <v>1</v>
      </c>
      <c r="L94" s="111">
        <v>3.125E-2</v>
      </c>
    </row>
    <row r="95" spans="2:12" s="85" customFormat="1" ht="15" customHeight="1" x14ac:dyDescent="0.25">
      <c r="B95" s="19" t="str">
        <f>VLOOKUP(C95,COD_DANE!B:C,2,0)</f>
        <v>13</v>
      </c>
      <c r="C95" s="118" t="s">
        <v>8</v>
      </c>
      <c r="D95" s="90">
        <v>137</v>
      </c>
      <c r="E95" s="90">
        <v>51</v>
      </c>
      <c r="F95" s="97">
        <v>3.1894934333958701E-2</v>
      </c>
      <c r="G95" s="90">
        <v>69</v>
      </c>
      <c r="H95" s="97">
        <v>2.7272727272727299E-2</v>
      </c>
      <c r="I95" s="90">
        <v>15</v>
      </c>
      <c r="J95" s="97">
        <v>2.1994134897360702E-2</v>
      </c>
      <c r="K95" s="90">
        <v>2</v>
      </c>
      <c r="L95" s="111">
        <v>6.25E-2</v>
      </c>
    </row>
    <row r="96" spans="2:12" s="85" customFormat="1" ht="15" customHeight="1" x14ac:dyDescent="0.25">
      <c r="B96" s="19" t="str">
        <f>VLOOKUP(C96,COD_DANE!B:C,2,0)</f>
        <v>15</v>
      </c>
      <c r="C96" s="118" t="s">
        <v>9</v>
      </c>
      <c r="D96" s="90">
        <v>63</v>
      </c>
      <c r="E96" s="90">
        <v>20</v>
      </c>
      <c r="F96" s="97">
        <v>1.2507817385866199E-2</v>
      </c>
      <c r="G96" s="90">
        <v>38</v>
      </c>
      <c r="H96" s="97">
        <v>1.5019762845849801E-2</v>
      </c>
      <c r="I96" s="90">
        <v>5</v>
      </c>
      <c r="J96" s="97">
        <v>7.3313782991202402E-3</v>
      </c>
      <c r="K96" s="90">
        <v>0</v>
      </c>
      <c r="L96" s="111">
        <v>0</v>
      </c>
    </row>
    <row r="97" spans="2:12" s="85" customFormat="1" ht="15" customHeight="1" x14ac:dyDescent="0.25">
      <c r="B97" s="19" t="str">
        <f>VLOOKUP(C97,COD_DANE!B:C,2,0)</f>
        <v>17</v>
      </c>
      <c r="C97" s="118" t="s">
        <v>10</v>
      </c>
      <c r="D97" s="90">
        <v>72</v>
      </c>
      <c r="E97" s="90">
        <v>24</v>
      </c>
      <c r="F97" s="97">
        <v>1.50093808630394E-2</v>
      </c>
      <c r="G97" s="90">
        <v>43</v>
      </c>
      <c r="H97" s="97">
        <v>1.699604743083E-2</v>
      </c>
      <c r="I97" s="90">
        <v>5</v>
      </c>
      <c r="J97" s="97">
        <v>7.3313782991202402E-3</v>
      </c>
      <c r="K97" s="90">
        <v>0</v>
      </c>
      <c r="L97" s="111">
        <v>0</v>
      </c>
    </row>
    <row r="98" spans="2:12" s="85" customFormat="1" ht="15" customHeight="1" x14ac:dyDescent="0.25">
      <c r="B98" s="19" t="str">
        <f>VLOOKUP(C98,COD_DANE!B:C,2,0)</f>
        <v>18</v>
      </c>
      <c r="C98" s="118" t="s">
        <v>11</v>
      </c>
      <c r="D98" s="90">
        <v>179</v>
      </c>
      <c r="E98" s="90">
        <v>30</v>
      </c>
      <c r="F98" s="97">
        <v>1.87617260787993E-2</v>
      </c>
      <c r="G98" s="90">
        <v>142</v>
      </c>
      <c r="H98" s="97">
        <v>5.6126482213438703E-2</v>
      </c>
      <c r="I98" s="90">
        <v>5</v>
      </c>
      <c r="J98" s="97">
        <v>7.3313782991202402E-3</v>
      </c>
      <c r="K98" s="90">
        <v>2</v>
      </c>
      <c r="L98" s="111">
        <v>6.25E-2</v>
      </c>
    </row>
    <row r="99" spans="2:12" s="85" customFormat="1" ht="15" customHeight="1" x14ac:dyDescent="0.25">
      <c r="B99" s="19" t="str">
        <f>VLOOKUP(C99,COD_DANE!B:C,2,0)</f>
        <v>85</v>
      </c>
      <c r="C99" s="118" t="s">
        <v>12</v>
      </c>
      <c r="D99" s="90">
        <v>149</v>
      </c>
      <c r="E99" s="90">
        <v>70</v>
      </c>
      <c r="F99" s="97">
        <v>4.3777360850531598E-2</v>
      </c>
      <c r="G99" s="90">
        <v>52</v>
      </c>
      <c r="H99" s="97">
        <v>2.05533596837945E-2</v>
      </c>
      <c r="I99" s="90">
        <v>26</v>
      </c>
      <c r="J99" s="97">
        <v>3.81231671554252E-2</v>
      </c>
      <c r="K99" s="90">
        <v>1</v>
      </c>
      <c r="L99" s="111">
        <v>3.125E-2</v>
      </c>
    </row>
    <row r="100" spans="2:12" s="85" customFormat="1" ht="15" customHeight="1" x14ac:dyDescent="0.25">
      <c r="B100" s="19" t="str">
        <f>VLOOKUP(C100,COD_DANE!B:C,2,0)</f>
        <v>19</v>
      </c>
      <c r="C100" s="118" t="s">
        <v>13</v>
      </c>
      <c r="D100" s="90">
        <v>162</v>
      </c>
      <c r="E100" s="90">
        <v>39</v>
      </c>
      <c r="F100" s="97">
        <v>2.4390243902439001E-2</v>
      </c>
      <c r="G100" s="90">
        <v>118</v>
      </c>
      <c r="H100" s="97">
        <v>4.6640316205533598E-2</v>
      </c>
      <c r="I100" s="90">
        <v>4</v>
      </c>
      <c r="J100" s="97">
        <v>5.8651026392961903E-3</v>
      </c>
      <c r="K100" s="90">
        <v>1</v>
      </c>
      <c r="L100" s="111">
        <v>3.125E-2</v>
      </c>
    </row>
    <row r="101" spans="2:12" s="85" customFormat="1" ht="15" customHeight="1" x14ac:dyDescent="0.25">
      <c r="B101" s="19" t="str">
        <f>VLOOKUP(C101,COD_DANE!B:C,2,0)</f>
        <v>20</v>
      </c>
      <c r="C101" s="118" t="s">
        <v>14</v>
      </c>
      <c r="D101" s="90">
        <v>323</v>
      </c>
      <c r="E101" s="90">
        <v>127</v>
      </c>
      <c r="F101" s="97">
        <v>7.9424640400250199E-2</v>
      </c>
      <c r="G101" s="90">
        <v>165</v>
      </c>
      <c r="H101" s="97">
        <v>6.5217391304347797E-2</v>
      </c>
      <c r="I101" s="90">
        <v>28</v>
      </c>
      <c r="J101" s="97">
        <v>4.1055718475073298E-2</v>
      </c>
      <c r="K101" s="90">
        <v>3</v>
      </c>
      <c r="L101" s="111">
        <v>9.375E-2</v>
      </c>
    </row>
    <row r="102" spans="2:12" s="85" customFormat="1" ht="15" customHeight="1" x14ac:dyDescent="0.25">
      <c r="B102" s="19" t="str">
        <f>VLOOKUP(C102,COD_DANE!B:C,2,0)</f>
        <v>27</v>
      </c>
      <c r="C102" s="118" t="s">
        <v>15</v>
      </c>
      <c r="D102" s="90">
        <v>47</v>
      </c>
      <c r="E102" s="90">
        <v>13</v>
      </c>
      <c r="F102" s="97">
        <v>8.1300813008130107E-3</v>
      </c>
      <c r="G102" s="90">
        <v>33</v>
      </c>
      <c r="H102" s="97">
        <v>1.3043478260869599E-2</v>
      </c>
      <c r="I102" s="90">
        <v>0</v>
      </c>
      <c r="J102" s="97">
        <v>0</v>
      </c>
      <c r="K102" s="90">
        <v>1</v>
      </c>
      <c r="L102" s="111">
        <v>3.125E-2</v>
      </c>
    </row>
    <row r="103" spans="2:12" s="85" customFormat="1" ht="15" customHeight="1" x14ac:dyDescent="0.25">
      <c r="B103" s="19" t="str">
        <f>VLOOKUP(C103,COD_DANE!B:C,2,0)</f>
        <v>23</v>
      </c>
      <c r="C103" s="118" t="s">
        <v>16</v>
      </c>
      <c r="D103" s="90">
        <v>144</v>
      </c>
      <c r="E103" s="90">
        <v>42</v>
      </c>
      <c r="F103" s="97">
        <v>2.6266416510319E-2</v>
      </c>
      <c r="G103" s="90">
        <v>72</v>
      </c>
      <c r="H103" s="97">
        <v>2.84584980237154E-2</v>
      </c>
      <c r="I103" s="90">
        <v>30</v>
      </c>
      <c r="J103" s="97">
        <v>4.3988269794721403E-2</v>
      </c>
      <c r="K103" s="90">
        <v>0</v>
      </c>
      <c r="L103" s="111">
        <v>0</v>
      </c>
    </row>
    <row r="104" spans="2:12" s="85" customFormat="1" ht="15" customHeight="1" x14ac:dyDescent="0.25">
      <c r="B104" s="19" t="str">
        <f>VLOOKUP(C104,COD_DANE!B:C,2,0)</f>
        <v>25</v>
      </c>
      <c r="C104" s="118" t="s">
        <v>17</v>
      </c>
      <c r="D104" s="90">
        <v>193</v>
      </c>
      <c r="E104" s="90">
        <v>60</v>
      </c>
      <c r="F104" s="97">
        <v>3.7523452157598502E-2</v>
      </c>
      <c r="G104" s="90">
        <v>94</v>
      </c>
      <c r="H104" s="97">
        <v>3.7154150197628501E-2</v>
      </c>
      <c r="I104" s="90">
        <v>38</v>
      </c>
      <c r="J104" s="97">
        <v>5.5718475073313803E-2</v>
      </c>
      <c r="K104" s="90">
        <v>1</v>
      </c>
      <c r="L104" s="111">
        <v>3.125E-2</v>
      </c>
    </row>
    <row r="105" spans="2:12" s="85" customFormat="1" ht="15" customHeight="1" x14ac:dyDescent="0.25">
      <c r="B105" s="19" t="str">
        <f>VLOOKUP(C105,COD_DANE!B:C,2,0)</f>
        <v>94</v>
      </c>
      <c r="C105" s="118" t="s">
        <v>18</v>
      </c>
      <c r="D105" s="90">
        <v>12</v>
      </c>
      <c r="E105" s="90">
        <v>4</v>
      </c>
      <c r="F105" s="97">
        <v>2.5015634771732298E-3</v>
      </c>
      <c r="G105" s="90">
        <v>8</v>
      </c>
      <c r="H105" s="97">
        <v>3.1620553359683798E-3</v>
      </c>
      <c r="I105" s="90">
        <v>0</v>
      </c>
      <c r="J105" s="97">
        <v>0</v>
      </c>
      <c r="K105" s="90">
        <v>0</v>
      </c>
      <c r="L105" s="111">
        <v>0</v>
      </c>
    </row>
    <row r="106" spans="2:12" s="85" customFormat="1" ht="15" customHeight="1" x14ac:dyDescent="0.25">
      <c r="B106" s="19" t="str">
        <f>VLOOKUP(C106,COD_DANE!B:C,2,0)</f>
        <v>95</v>
      </c>
      <c r="C106" s="118" t="s">
        <v>19</v>
      </c>
      <c r="D106" s="90">
        <v>44</v>
      </c>
      <c r="E106" s="90">
        <v>14</v>
      </c>
      <c r="F106" s="97">
        <v>8.7554721701063199E-3</v>
      </c>
      <c r="G106" s="90">
        <v>28</v>
      </c>
      <c r="H106" s="97">
        <v>1.1067193675889301E-2</v>
      </c>
      <c r="I106" s="90">
        <v>1</v>
      </c>
      <c r="J106" s="97">
        <v>1.46627565982405E-3</v>
      </c>
      <c r="K106" s="90">
        <v>1</v>
      </c>
      <c r="L106" s="111">
        <v>3.125E-2</v>
      </c>
    </row>
    <row r="107" spans="2:12" s="85" customFormat="1" ht="15" customHeight="1" x14ac:dyDescent="0.25">
      <c r="B107" s="19" t="str">
        <f>VLOOKUP(C107,COD_DANE!B:C,2,0)</f>
        <v>41</v>
      </c>
      <c r="C107" s="118" t="s">
        <v>20</v>
      </c>
      <c r="D107" s="90">
        <v>208</v>
      </c>
      <c r="E107" s="90">
        <v>64</v>
      </c>
      <c r="F107" s="97">
        <v>4.0025015634771698E-2</v>
      </c>
      <c r="G107" s="90">
        <v>116</v>
      </c>
      <c r="H107" s="97">
        <v>4.5849802371541501E-2</v>
      </c>
      <c r="I107" s="90">
        <v>25</v>
      </c>
      <c r="J107" s="97">
        <v>3.6656891495601203E-2</v>
      </c>
      <c r="K107" s="90">
        <v>3</v>
      </c>
      <c r="L107" s="111">
        <v>9.375E-2</v>
      </c>
    </row>
    <row r="108" spans="2:12" s="85" customFormat="1" ht="15" customHeight="1" x14ac:dyDescent="0.25">
      <c r="B108" s="19" t="str">
        <f>VLOOKUP(C108,COD_DANE!B:C,2,0)</f>
        <v>44</v>
      </c>
      <c r="C108" s="118" t="s">
        <v>21</v>
      </c>
      <c r="D108" s="90">
        <v>48</v>
      </c>
      <c r="E108" s="90">
        <v>26</v>
      </c>
      <c r="F108" s="97">
        <v>1.6260162601626001E-2</v>
      </c>
      <c r="G108" s="90">
        <v>21</v>
      </c>
      <c r="H108" s="97">
        <v>8.3003952569170002E-3</v>
      </c>
      <c r="I108" s="90">
        <v>0</v>
      </c>
      <c r="J108" s="97">
        <v>0</v>
      </c>
      <c r="K108" s="90">
        <v>1</v>
      </c>
      <c r="L108" s="111">
        <v>3.125E-2</v>
      </c>
    </row>
    <row r="109" spans="2:12" s="85" customFormat="1" ht="15" customHeight="1" x14ac:dyDescent="0.25">
      <c r="B109" s="19" t="str">
        <f>VLOOKUP(C109,COD_DANE!B:C,2,0)</f>
        <v>47</v>
      </c>
      <c r="C109" s="118" t="s">
        <v>22</v>
      </c>
      <c r="D109" s="90">
        <v>96</v>
      </c>
      <c r="E109" s="90">
        <v>43</v>
      </c>
      <c r="F109" s="97">
        <v>2.68918073796123E-2</v>
      </c>
      <c r="G109" s="90">
        <v>35</v>
      </c>
      <c r="H109" s="97">
        <v>1.38339920948617E-2</v>
      </c>
      <c r="I109" s="90">
        <v>18</v>
      </c>
      <c r="J109" s="97">
        <v>2.63929618768328E-2</v>
      </c>
      <c r="K109" s="90">
        <v>0</v>
      </c>
      <c r="L109" s="111">
        <v>0</v>
      </c>
    </row>
    <row r="110" spans="2:12" s="85" customFormat="1" ht="15" customHeight="1" x14ac:dyDescent="0.25">
      <c r="B110" s="19" t="str">
        <f>VLOOKUP(C110,COD_DANE!B:C,2,0)</f>
        <v>50</v>
      </c>
      <c r="C110" s="118" t="s">
        <v>23</v>
      </c>
      <c r="D110" s="90">
        <v>544</v>
      </c>
      <c r="E110" s="90">
        <v>179</v>
      </c>
      <c r="F110" s="97">
        <v>0.11194496560350201</v>
      </c>
      <c r="G110" s="90">
        <v>288</v>
      </c>
      <c r="H110" s="97">
        <v>0.113833992094862</v>
      </c>
      <c r="I110" s="90">
        <v>73</v>
      </c>
      <c r="J110" s="97">
        <v>0.107038123167155</v>
      </c>
      <c r="K110" s="90">
        <v>4</v>
      </c>
      <c r="L110" s="111">
        <v>0.125</v>
      </c>
    </row>
    <row r="111" spans="2:12" s="85" customFormat="1" ht="15" customHeight="1" x14ac:dyDescent="0.25">
      <c r="B111" s="19" t="str">
        <f>VLOOKUP(C111,COD_DANE!B:C,2,0)</f>
        <v>52</v>
      </c>
      <c r="C111" s="118" t="s">
        <v>24</v>
      </c>
      <c r="D111" s="90">
        <v>78</v>
      </c>
      <c r="E111" s="90">
        <v>8</v>
      </c>
      <c r="F111" s="97">
        <v>5.00312695434647E-3</v>
      </c>
      <c r="G111" s="90">
        <v>70</v>
      </c>
      <c r="H111" s="97">
        <v>2.7667984189723299E-2</v>
      </c>
      <c r="I111" s="90">
        <v>0</v>
      </c>
      <c r="J111" s="97">
        <v>0</v>
      </c>
      <c r="K111" s="90">
        <v>0</v>
      </c>
      <c r="L111" s="111">
        <v>0</v>
      </c>
    </row>
    <row r="112" spans="2:12" s="85" customFormat="1" ht="15" customHeight="1" x14ac:dyDescent="0.25">
      <c r="B112" s="19" t="str">
        <f>VLOOKUP(C112,COD_DANE!B:C,2,0)</f>
        <v>54</v>
      </c>
      <c r="C112" s="118" t="s">
        <v>25</v>
      </c>
      <c r="D112" s="90">
        <v>89</v>
      </c>
      <c r="E112" s="90">
        <v>36</v>
      </c>
      <c r="F112" s="97">
        <v>2.2514071294559099E-2</v>
      </c>
      <c r="G112" s="90">
        <v>45</v>
      </c>
      <c r="H112" s="97">
        <v>1.7786561264822101E-2</v>
      </c>
      <c r="I112" s="90">
        <v>7</v>
      </c>
      <c r="J112" s="97">
        <v>1.02639296187683E-2</v>
      </c>
      <c r="K112" s="90">
        <v>1</v>
      </c>
      <c r="L112" s="111">
        <v>3.125E-2</v>
      </c>
    </row>
    <row r="113" spans="1:12" s="85" customFormat="1" ht="15" customHeight="1" x14ac:dyDescent="0.25">
      <c r="B113" s="19" t="str">
        <f>VLOOKUP(C113,COD_DANE!B:C,2,0)</f>
        <v>86</v>
      </c>
      <c r="C113" s="118" t="s">
        <v>26</v>
      </c>
      <c r="D113" s="90">
        <v>94</v>
      </c>
      <c r="E113" s="90">
        <v>27</v>
      </c>
      <c r="F113" s="97">
        <v>1.6885553470919301E-2</v>
      </c>
      <c r="G113" s="90">
        <v>65</v>
      </c>
      <c r="H113" s="97">
        <v>2.5691699604743101E-2</v>
      </c>
      <c r="I113" s="90">
        <v>0</v>
      </c>
      <c r="J113" s="97">
        <v>0</v>
      </c>
      <c r="K113" s="90">
        <v>2</v>
      </c>
      <c r="L113" s="111">
        <v>6.25E-2</v>
      </c>
    </row>
    <row r="114" spans="1:12" s="85" customFormat="1" ht="15" customHeight="1" x14ac:dyDescent="0.25">
      <c r="B114" s="19" t="str">
        <f>VLOOKUP(C114,COD_DANE!B:C,2,0)</f>
        <v>63</v>
      </c>
      <c r="C114" s="118" t="s">
        <v>27</v>
      </c>
      <c r="D114" s="90">
        <v>43</v>
      </c>
      <c r="E114" s="90">
        <v>8</v>
      </c>
      <c r="F114" s="97">
        <v>5.00312695434647E-3</v>
      </c>
      <c r="G114" s="90">
        <v>24</v>
      </c>
      <c r="H114" s="97">
        <v>9.4861660079051408E-3</v>
      </c>
      <c r="I114" s="90">
        <v>11</v>
      </c>
      <c r="J114" s="97">
        <v>1.6129032258064498E-2</v>
      </c>
      <c r="K114" s="90">
        <v>0</v>
      </c>
      <c r="L114" s="111">
        <v>0</v>
      </c>
    </row>
    <row r="115" spans="1:12" s="85" customFormat="1" ht="15" customHeight="1" x14ac:dyDescent="0.25">
      <c r="B115" s="19" t="str">
        <f>VLOOKUP(C115,COD_DANE!B:C,2,0)</f>
        <v>66</v>
      </c>
      <c r="C115" s="118" t="s">
        <v>28</v>
      </c>
      <c r="D115" s="90">
        <v>93</v>
      </c>
      <c r="E115" s="90">
        <v>27</v>
      </c>
      <c r="F115" s="97">
        <v>1.6885553470919301E-2</v>
      </c>
      <c r="G115" s="90">
        <v>48</v>
      </c>
      <c r="H115" s="97">
        <v>1.8972332015810299E-2</v>
      </c>
      <c r="I115" s="90">
        <v>18</v>
      </c>
      <c r="J115" s="97">
        <v>2.63929618768328E-2</v>
      </c>
      <c r="K115" s="90">
        <v>0</v>
      </c>
      <c r="L115" s="111">
        <v>0</v>
      </c>
    </row>
    <row r="116" spans="1:12" s="85" customFormat="1" ht="15" customHeight="1" x14ac:dyDescent="0.25">
      <c r="B116" s="19" t="str">
        <f>VLOOKUP(C116,COD_DANE!B:C,2,0)</f>
        <v>68</v>
      </c>
      <c r="C116" s="118" t="s">
        <v>29</v>
      </c>
      <c r="D116" s="90">
        <v>239</v>
      </c>
      <c r="E116" s="90">
        <v>57</v>
      </c>
      <c r="F116" s="97">
        <v>3.5647279549718601E-2</v>
      </c>
      <c r="G116" s="90">
        <v>140</v>
      </c>
      <c r="H116" s="97">
        <v>5.5335968379446598E-2</v>
      </c>
      <c r="I116" s="90">
        <v>42</v>
      </c>
      <c r="J116" s="97">
        <v>6.1583577712609999E-2</v>
      </c>
      <c r="K116" s="90">
        <v>0</v>
      </c>
      <c r="L116" s="111">
        <v>0</v>
      </c>
    </row>
    <row r="117" spans="1:12" s="85" customFormat="1" ht="15" customHeight="1" x14ac:dyDescent="0.25">
      <c r="B117" s="19" t="str">
        <f>VLOOKUP(C117,COD_DANE!B:C,2,0)</f>
        <v>70</v>
      </c>
      <c r="C117" s="118" t="s">
        <v>30</v>
      </c>
      <c r="D117" s="90">
        <v>69</v>
      </c>
      <c r="E117" s="90">
        <v>30</v>
      </c>
      <c r="F117" s="97">
        <v>1.87617260787993E-2</v>
      </c>
      <c r="G117" s="90">
        <v>28</v>
      </c>
      <c r="H117" s="97">
        <v>1.1067193675889301E-2</v>
      </c>
      <c r="I117" s="90">
        <v>11</v>
      </c>
      <c r="J117" s="97">
        <v>1.6129032258064498E-2</v>
      </c>
      <c r="K117" s="90">
        <v>0</v>
      </c>
      <c r="L117" s="111">
        <v>0</v>
      </c>
    </row>
    <row r="118" spans="1:12" s="85" customFormat="1" ht="15" customHeight="1" x14ac:dyDescent="0.25">
      <c r="B118" s="19" t="str">
        <f>VLOOKUP(C118,COD_DANE!B:C,2,0)</f>
        <v>73</v>
      </c>
      <c r="C118" s="118" t="s">
        <v>31</v>
      </c>
      <c r="D118" s="90">
        <v>187</v>
      </c>
      <c r="E118" s="90">
        <v>70</v>
      </c>
      <c r="F118" s="97">
        <v>4.3777360850531598E-2</v>
      </c>
      <c r="G118" s="90">
        <v>78</v>
      </c>
      <c r="H118" s="97">
        <v>3.0830039525691699E-2</v>
      </c>
      <c r="I118" s="90">
        <v>38</v>
      </c>
      <c r="J118" s="97">
        <v>5.5718475073313803E-2</v>
      </c>
      <c r="K118" s="90">
        <v>1</v>
      </c>
      <c r="L118" s="111">
        <v>3.125E-2</v>
      </c>
    </row>
    <row r="119" spans="1:12" s="85" customFormat="1" ht="15" customHeight="1" x14ac:dyDescent="0.25">
      <c r="B119" s="19" t="str">
        <f>VLOOKUP(C119,COD_DANE!B:C,2,0)</f>
        <v>76</v>
      </c>
      <c r="C119" s="118" t="s">
        <v>32</v>
      </c>
      <c r="D119" s="90">
        <v>187</v>
      </c>
      <c r="E119" s="90">
        <v>60</v>
      </c>
      <c r="F119" s="97">
        <v>3.7523452157598502E-2</v>
      </c>
      <c r="G119" s="90">
        <v>113</v>
      </c>
      <c r="H119" s="97">
        <v>4.46640316205534E-2</v>
      </c>
      <c r="I119" s="90">
        <v>12</v>
      </c>
      <c r="J119" s="97">
        <v>1.7595307917888599E-2</v>
      </c>
      <c r="K119" s="90">
        <v>2</v>
      </c>
      <c r="L119" s="111">
        <v>6.25E-2</v>
      </c>
    </row>
    <row r="120" spans="1:12" s="85" customFormat="1" ht="15" customHeight="1" x14ac:dyDescent="0.25">
      <c r="B120" s="19" t="str">
        <f>VLOOKUP(C120,COD_DANE!B:C,2,0)</f>
        <v>97</v>
      </c>
      <c r="C120" s="118" t="s">
        <v>33</v>
      </c>
      <c r="D120" s="90">
        <v>15</v>
      </c>
      <c r="E120" s="90">
        <v>7</v>
      </c>
      <c r="F120" s="97">
        <v>4.37773608505316E-3</v>
      </c>
      <c r="G120" s="90">
        <v>7</v>
      </c>
      <c r="H120" s="97">
        <v>2.7667984189723299E-3</v>
      </c>
      <c r="I120" s="90">
        <v>0</v>
      </c>
      <c r="J120" s="97">
        <v>0</v>
      </c>
      <c r="K120" s="90">
        <v>1</v>
      </c>
      <c r="L120" s="111">
        <v>3.125E-2</v>
      </c>
    </row>
    <row r="121" spans="1:12" s="85" customFormat="1" ht="15" customHeight="1" thickBot="1" x14ac:dyDescent="0.3">
      <c r="B121" s="20" t="str">
        <f>VLOOKUP(C121,COD_DANE!B:C,2,0)</f>
        <v>99</v>
      </c>
      <c r="C121" s="119" t="s">
        <v>34</v>
      </c>
      <c r="D121" s="93">
        <v>4</v>
      </c>
      <c r="E121" s="93">
        <v>0</v>
      </c>
      <c r="F121" s="99">
        <v>0</v>
      </c>
      <c r="G121" s="93">
        <v>4</v>
      </c>
      <c r="H121" s="99">
        <v>1.5810276679841899E-3</v>
      </c>
      <c r="I121" s="93">
        <v>0</v>
      </c>
      <c r="J121" s="99">
        <v>0</v>
      </c>
      <c r="K121" s="93">
        <v>0</v>
      </c>
      <c r="L121" s="110">
        <v>0</v>
      </c>
    </row>
    <row r="122" spans="1:12" customFormat="1" ht="15.75" thickBot="1" x14ac:dyDescent="0.3"/>
    <row r="123" spans="1:12" ht="136.5" customHeight="1" thickBot="1" x14ac:dyDescent="0.3">
      <c r="A123" s="12"/>
      <c r="B123" s="218" t="s">
        <v>263</v>
      </c>
      <c r="C123" s="219"/>
      <c r="D123" s="219"/>
      <c r="E123" s="219"/>
      <c r="F123" s="219"/>
      <c r="G123" s="219"/>
      <c r="H123" s="219"/>
      <c r="I123" s="219"/>
      <c r="J123" s="219"/>
      <c r="K123" s="219"/>
      <c r="L123" s="220"/>
    </row>
    <row r="124" spans="1:12" ht="142.5" customHeight="1" x14ac:dyDescent="0.25"/>
  </sheetData>
  <mergeCells count="28">
    <mergeCell ref="C2:D2"/>
    <mergeCell ref="O2:Q2"/>
    <mergeCell ref="D4:J4"/>
    <mergeCell ref="K50:L50"/>
    <mergeCell ref="C50:C51"/>
    <mergeCell ref="E50:F50"/>
    <mergeCell ref="I50:J50"/>
    <mergeCell ref="B123:L123"/>
    <mergeCell ref="K87:L87"/>
    <mergeCell ref="B7:L7"/>
    <mergeCell ref="B9:L9"/>
    <mergeCell ref="B11:L11"/>
    <mergeCell ref="I13:J13"/>
    <mergeCell ref="K13:L13"/>
    <mergeCell ref="D13:D14"/>
    <mergeCell ref="C13:C14"/>
    <mergeCell ref="B13:B14"/>
    <mergeCell ref="E13:F13"/>
    <mergeCell ref="G13:H13"/>
    <mergeCell ref="G50:H50"/>
    <mergeCell ref="B50:B51"/>
    <mergeCell ref="D50:D51"/>
    <mergeCell ref="D87:D88"/>
    <mergeCell ref="I87:J87"/>
    <mergeCell ref="E87:F87"/>
    <mergeCell ref="G87:H87"/>
    <mergeCell ref="C87:C88"/>
    <mergeCell ref="B87:B88"/>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D7A52-20E8-4594-B1AE-499927D0196F}">
  <sheetPr>
    <tabColor rgb="FFC00000"/>
  </sheetPr>
  <dimension ref="B1:T65"/>
  <sheetViews>
    <sheetView showGridLines="0" zoomScale="90" zoomScaleNormal="90" workbookViewId="0">
      <pane ySplit="4" topLeftCell="A5" activePane="bottomLeft" state="frozen"/>
      <selection pane="bottomLeft" activeCell="A5" sqref="A5"/>
    </sheetView>
  </sheetViews>
  <sheetFormatPr baseColWidth="10" defaultRowHeight="15" x14ac:dyDescent="0.25"/>
  <cols>
    <col min="1" max="1" width="2.7109375" customWidth="1"/>
    <col min="3" max="3" width="47.5703125" customWidth="1"/>
    <col min="4" max="4" width="16.7109375" customWidth="1"/>
    <col min="5" max="17" width="10.7109375" customWidth="1"/>
    <col min="18" max="18" width="5.5703125" customWidth="1"/>
    <col min="19" max="19" width="3.85546875" hidden="1" customWidth="1"/>
    <col min="20" max="20" width="5.140625" customWidth="1"/>
    <col min="21" max="21" width="6.42578125" customWidth="1"/>
    <col min="22" max="22" width="2" customWidth="1"/>
    <col min="23" max="23" width="6.42578125" customWidth="1"/>
    <col min="24" max="24" width="2.85546875" customWidth="1"/>
    <col min="25" max="25" width="5.5703125" customWidth="1"/>
  </cols>
  <sheetData>
    <row r="1" spans="2:20" s="9" customFormat="1" ht="42.6" customHeight="1" x14ac:dyDescent="0.25">
      <c r="C1" s="146"/>
      <c r="D1" s="146"/>
      <c r="O1" s="146"/>
      <c r="P1" s="146"/>
      <c r="Q1" s="146"/>
      <c r="T1" s="1"/>
    </row>
    <row r="2" spans="2:20" s="9" customFormat="1" ht="9.75" customHeight="1" thickBot="1" x14ac:dyDescent="0.3"/>
    <row r="3" spans="2:20" s="9" customFormat="1" ht="17.25" customHeight="1" thickBot="1" x14ac:dyDescent="0.3">
      <c r="D3" s="143" t="s">
        <v>212</v>
      </c>
      <c r="E3" s="144"/>
      <c r="F3" s="144"/>
      <c r="G3" s="144"/>
      <c r="H3" s="145"/>
      <c r="P3" s="11"/>
      <c r="Q3" s="11"/>
      <c r="R3" s="11"/>
    </row>
    <row r="4" spans="2:20" s="9" customFormat="1" ht="0.6" customHeight="1" x14ac:dyDescent="0.25"/>
    <row r="5" spans="2:20" s="9" customFormat="1" ht="6.75" customHeight="1" thickBot="1" x14ac:dyDescent="0.3"/>
    <row r="6" spans="2:20" s="9" customFormat="1" ht="19.899999999999999" customHeight="1" thickBot="1" x14ac:dyDescent="0.3">
      <c r="B6" s="143" t="s">
        <v>130</v>
      </c>
      <c r="C6" s="144"/>
      <c r="D6" s="144"/>
      <c r="E6" s="144"/>
      <c r="F6" s="144"/>
      <c r="G6" s="144"/>
      <c r="H6" s="144"/>
      <c r="I6" s="144"/>
      <c r="J6" s="145"/>
    </row>
    <row r="7" spans="2:20" s="9" customFormat="1" ht="4.5" customHeight="1" thickBot="1" x14ac:dyDescent="0.3">
      <c r="C7" s="13"/>
      <c r="D7" s="13"/>
      <c r="E7" s="13"/>
      <c r="F7" s="13"/>
      <c r="G7" s="13"/>
      <c r="H7" s="13"/>
      <c r="I7" s="13"/>
      <c r="J7" s="13"/>
      <c r="M7" s="13"/>
      <c r="N7" s="13"/>
      <c r="O7" s="1"/>
    </row>
    <row r="8" spans="2:20" s="9" customFormat="1" ht="19.899999999999999" customHeight="1" thickBot="1" x14ac:dyDescent="0.3">
      <c r="B8" s="143" t="s">
        <v>183</v>
      </c>
      <c r="C8" s="144"/>
      <c r="D8" s="144"/>
      <c r="E8" s="144"/>
      <c r="F8" s="144"/>
      <c r="G8" s="144"/>
      <c r="H8" s="144"/>
      <c r="I8" s="144"/>
      <c r="J8" s="145"/>
    </row>
    <row r="9" spans="2:20" s="9" customFormat="1" ht="5.25" customHeight="1" thickBot="1" x14ac:dyDescent="0.3">
      <c r="C9" s="13"/>
      <c r="D9" s="13"/>
      <c r="E9" s="13"/>
      <c r="F9" s="13"/>
      <c r="G9" s="13"/>
      <c r="H9" s="13"/>
      <c r="I9" s="13"/>
      <c r="J9" s="13"/>
      <c r="M9" s="13"/>
      <c r="N9" s="13"/>
      <c r="O9" s="1"/>
    </row>
    <row r="10" spans="2:20" s="9" customFormat="1" ht="19.899999999999999" customHeight="1" thickBot="1" x14ac:dyDescent="0.3">
      <c r="B10" s="143" t="s">
        <v>182</v>
      </c>
      <c r="C10" s="144"/>
      <c r="D10" s="144"/>
      <c r="E10" s="144"/>
      <c r="F10" s="144"/>
      <c r="G10" s="144"/>
      <c r="H10" s="144"/>
      <c r="I10" s="144"/>
      <c r="J10" s="145"/>
    </row>
    <row r="11" spans="2:20" s="9" customFormat="1" ht="16.899999999999999" customHeight="1" thickBot="1" x14ac:dyDescent="0.3"/>
    <row r="12" spans="2:20" s="52" customFormat="1" ht="14.45" customHeight="1" x14ac:dyDescent="0.25">
      <c r="B12" s="189" t="s">
        <v>217</v>
      </c>
      <c r="C12" s="235" t="s">
        <v>146</v>
      </c>
      <c r="D12" s="237" t="s">
        <v>58</v>
      </c>
      <c r="E12" s="238"/>
      <c r="F12" s="239"/>
      <c r="H12" s="240" t="s">
        <v>181</v>
      </c>
      <c r="I12" s="238"/>
      <c r="J12" s="239"/>
      <c r="K12" s="68"/>
    </row>
    <row r="13" spans="2:20" s="52" customFormat="1" ht="45" customHeight="1" x14ac:dyDescent="0.25">
      <c r="B13" s="190"/>
      <c r="C13" s="236"/>
      <c r="D13" s="77" t="s">
        <v>58</v>
      </c>
      <c r="E13" s="241" t="s">
        <v>117</v>
      </c>
      <c r="F13" s="242"/>
      <c r="H13" s="80" t="s">
        <v>181</v>
      </c>
      <c r="I13" s="241" t="s">
        <v>117</v>
      </c>
      <c r="J13" s="242"/>
    </row>
    <row r="14" spans="2:20" s="52" customFormat="1" ht="14.45" customHeight="1" x14ac:dyDescent="0.25">
      <c r="B14" s="190"/>
      <c r="C14" s="236"/>
      <c r="D14" s="75" t="s">
        <v>0</v>
      </c>
      <c r="E14" s="75" t="s">
        <v>0</v>
      </c>
      <c r="F14" s="79" t="s">
        <v>43</v>
      </c>
      <c r="H14" s="81" t="s">
        <v>0</v>
      </c>
      <c r="I14" s="75" t="s">
        <v>0</v>
      </c>
      <c r="J14" s="79" t="s">
        <v>43</v>
      </c>
    </row>
    <row r="15" spans="2:20" s="52" customFormat="1" ht="14.45" customHeight="1" x14ac:dyDescent="0.25">
      <c r="B15" s="18"/>
      <c r="C15" s="67" t="s">
        <v>1</v>
      </c>
      <c r="D15" s="66">
        <f>SUM(D16:D49)</f>
        <v>53955</v>
      </c>
      <c r="E15" s="64">
        <f>SUM(E16:E49)</f>
        <v>4787</v>
      </c>
      <c r="F15" s="63">
        <f t="shared" ref="F15:F49" si="0">E15/D15</f>
        <v>8.8722083217496056E-2</v>
      </c>
      <c r="H15" s="65">
        <f>SUM(H16:H49)</f>
        <v>1415</v>
      </c>
      <c r="I15" s="64">
        <f>SUM(I16:I49)</f>
        <v>3</v>
      </c>
      <c r="J15" s="63">
        <f>I15/H15</f>
        <v>2.1201413427561835E-3</v>
      </c>
    </row>
    <row r="16" spans="2:20" s="52" customFormat="1" ht="14.45" customHeight="1" x14ac:dyDescent="0.25">
      <c r="B16" s="19" t="str">
        <f>VLOOKUP(C16,COD_DANE!$B:$C,2,0)</f>
        <v>91</v>
      </c>
      <c r="C16" s="62" t="s">
        <v>180</v>
      </c>
      <c r="D16" s="59">
        <v>34</v>
      </c>
      <c r="E16" s="61">
        <v>1</v>
      </c>
      <c r="F16" s="58">
        <f t="shared" si="0"/>
        <v>2.9411764705882353E-2</v>
      </c>
      <c r="H16" s="60">
        <v>4</v>
      </c>
      <c r="I16" s="59">
        <v>0</v>
      </c>
      <c r="J16" s="58">
        <f>I16/H16</f>
        <v>0</v>
      </c>
    </row>
    <row r="17" spans="2:10" s="52" customFormat="1" ht="14.45" customHeight="1" x14ac:dyDescent="0.25">
      <c r="B17" s="19" t="str">
        <f>VLOOKUP(C17,COD_DANE!$B:$C,2,0)</f>
        <v>05</v>
      </c>
      <c r="C17" s="62" t="s">
        <v>179</v>
      </c>
      <c r="D17" s="59">
        <v>11879</v>
      </c>
      <c r="E17" s="61">
        <v>1540</v>
      </c>
      <c r="F17" s="58">
        <f t="shared" si="0"/>
        <v>0.12964054213317619</v>
      </c>
      <c r="H17" s="60">
        <v>219</v>
      </c>
      <c r="I17" s="59">
        <v>2</v>
      </c>
      <c r="J17" s="58">
        <f>I17/H17</f>
        <v>9.1324200913242004E-3</v>
      </c>
    </row>
    <row r="18" spans="2:10" s="52" customFormat="1" ht="14.45" customHeight="1" x14ac:dyDescent="0.25">
      <c r="B18" s="19" t="str">
        <f>VLOOKUP(C18,COD_DANE!$B:$C,2,0)</f>
        <v>81</v>
      </c>
      <c r="C18" s="62" t="s">
        <v>178</v>
      </c>
      <c r="D18" s="59">
        <v>278</v>
      </c>
      <c r="E18" s="61">
        <v>15</v>
      </c>
      <c r="F18" s="58">
        <f t="shared" si="0"/>
        <v>5.3956834532374098E-2</v>
      </c>
      <c r="H18" s="60">
        <v>14</v>
      </c>
      <c r="I18" s="59">
        <v>0</v>
      </c>
      <c r="J18" s="58">
        <f>I18/H18</f>
        <v>0</v>
      </c>
    </row>
    <row r="19" spans="2:10" s="52" customFormat="1" ht="14.45" customHeight="1" x14ac:dyDescent="0.25">
      <c r="B19" s="19" t="str">
        <f>VLOOKUP(C19,COD_DANE!$B:$C,2,0)</f>
        <v>88</v>
      </c>
      <c r="C19" s="62" t="s">
        <v>177</v>
      </c>
      <c r="D19" s="59">
        <v>1</v>
      </c>
      <c r="E19" s="61">
        <v>0</v>
      </c>
      <c r="F19" s="58">
        <f t="shared" si="0"/>
        <v>0</v>
      </c>
      <c r="H19" s="60">
        <v>0</v>
      </c>
      <c r="I19" s="59">
        <v>0</v>
      </c>
      <c r="J19" s="58">
        <v>0</v>
      </c>
    </row>
    <row r="20" spans="2:10" s="52" customFormat="1" ht="14.45" customHeight="1" x14ac:dyDescent="0.25">
      <c r="B20" s="19" t="str">
        <f>VLOOKUP(C20,COD_DANE!$B:$C,2,0)</f>
        <v>08</v>
      </c>
      <c r="C20" s="62" t="s">
        <v>176</v>
      </c>
      <c r="D20" s="59">
        <v>1357</v>
      </c>
      <c r="E20" s="61">
        <v>96</v>
      </c>
      <c r="F20" s="58">
        <f t="shared" si="0"/>
        <v>7.0744288872512898E-2</v>
      </c>
      <c r="H20" s="60">
        <v>12</v>
      </c>
      <c r="I20" s="59">
        <v>0</v>
      </c>
      <c r="J20" s="58">
        <f t="shared" ref="J20:J48" si="1">I20/H20</f>
        <v>0</v>
      </c>
    </row>
    <row r="21" spans="2:10" s="52" customFormat="1" ht="14.45" customHeight="1" x14ac:dyDescent="0.25">
      <c r="B21" s="19" t="str">
        <f>VLOOKUP(C21,COD_DANE!$B:$C,2,0)</f>
        <v>11</v>
      </c>
      <c r="C21" s="62" t="s">
        <v>175</v>
      </c>
      <c r="D21" s="59">
        <v>5364</v>
      </c>
      <c r="E21" s="61">
        <v>483</v>
      </c>
      <c r="F21" s="58">
        <f t="shared" si="0"/>
        <v>9.0044742729306487E-2</v>
      </c>
      <c r="H21" s="60">
        <v>103</v>
      </c>
      <c r="I21" s="59">
        <v>0</v>
      </c>
      <c r="J21" s="58">
        <f t="shared" si="1"/>
        <v>0</v>
      </c>
    </row>
    <row r="22" spans="2:10" s="52" customFormat="1" ht="14.45" customHeight="1" x14ac:dyDescent="0.25">
      <c r="B22" s="19" t="str">
        <f>VLOOKUP(C22,COD_DANE!$B:$C,2,0)</f>
        <v>13</v>
      </c>
      <c r="C22" s="62" t="s">
        <v>174</v>
      </c>
      <c r="D22" s="59">
        <v>1326</v>
      </c>
      <c r="E22" s="61">
        <v>89</v>
      </c>
      <c r="F22" s="58">
        <f t="shared" si="0"/>
        <v>6.711915535444947E-2</v>
      </c>
      <c r="H22" s="60">
        <v>38</v>
      </c>
      <c r="I22" s="59">
        <v>0</v>
      </c>
      <c r="J22" s="58">
        <f t="shared" si="1"/>
        <v>0</v>
      </c>
    </row>
    <row r="23" spans="2:10" s="52" customFormat="1" ht="14.45" customHeight="1" x14ac:dyDescent="0.25">
      <c r="B23" s="19" t="str">
        <f>VLOOKUP(C23,COD_DANE!$B:$C,2,0)</f>
        <v>15</v>
      </c>
      <c r="C23" s="62" t="s">
        <v>173</v>
      </c>
      <c r="D23" s="59">
        <v>849</v>
      </c>
      <c r="E23" s="61">
        <v>61</v>
      </c>
      <c r="F23" s="58">
        <f t="shared" si="0"/>
        <v>7.1849234393404002E-2</v>
      </c>
      <c r="H23" s="60">
        <v>17</v>
      </c>
      <c r="I23" s="59">
        <v>0</v>
      </c>
      <c r="J23" s="58">
        <f t="shared" si="1"/>
        <v>0</v>
      </c>
    </row>
    <row r="24" spans="2:10" s="52" customFormat="1" ht="14.45" customHeight="1" x14ac:dyDescent="0.25">
      <c r="B24" s="19" t="str">
        <f>VLOOKUP(C24,COD_DANE!$B:$C,2,0)</f>
        <v>17</v>
      </c>
      <c r="C24" s="62" t="s">
        <v>172</v>
      </c>
      <c r="D24" s="59">
        <v>611</v>
      </c>
      <c r="E24" s="61">
        <v>36</v>
      </c>
      <c r="F24" s="58">
        <f t="shared" si="0"/>
        <v>5.8919803600654665E-2</v>
      </c>
      <c r="H24" s="60">
        <v>25</v>
      </c>
      <c r="I24" s="59">
        <v>0</v>
      </c>
      <c r="J24" s="58">
        <f t="shared" si="1"/>
        <v>0</v>
      </c>
    </row>
    <row r="25" spans="2:10" s="52" customFormat="1" ht="14.45" customHeight="1" x14ac:dyDescent="0.25">
      <c r="B25" s="19" t="str">
        <f>VLOOKUP(C25,COD_DANE!$B:$C,2,0)</f>
        <v>18</v>
      </c>
      <c r="C25" s="62" t="s">
        <v>171</v>
      </c>
      <c r="D25" s="59">
        <v>1253</v>
      </c>
      <c r="E25" s="61">
        <v>86</v>
      </c>
      <c r="F25" s="58">
        <f t="shared" si="0"/>
        <v>6.8635275339185953E-2</v>
      </c>
      <c r="H25" s="60">
        <v>48</v>
      </c>
      <c r="I25" s="59">
        <v>0</v>
      </c>
      <c r="J25" s="58">
        <f t="shared" si="1"/>
        <v>0</v>
      </c>
    </row>
    <row r="26" spans="2:10" s="52" customFormat="1" ht="14.45" customHeight="1" x14ac:dyDescent="0.25">
      <c r="B26" s="19" t="str">
        <f>VLOOKUP(C26,COD_DANE!$B:$C,2,0)</f>
        <v>85</v>
      </c>
      <c r="C26" s="62" t="s">
        <v>170</v>
      </c>
      <c r="D26" s="59">
        <v>912</v>
      </c>
      <c r="E26" s="61">
        <v>61</v>
      </c>
      <c r="F26" s="58">
        <f t="shared" si="0"/>
        <v>6.6885964912280702E-2</v>
      </c>
      <c r="H26" s="60">
        <v>25</v>
      </c>
      <c r="I26" s="59">
        <v>1</v>
      </c>
      <c r="J26" s="58">
        <f t="shared" si="1"/>
        <v>0.04</v>
      </c>
    </row>
    <row r="27" spans="2:10" s="52" customFormat="1" ht="14.45" customHeight="1" x14ac:dyDescent="0.25">
      <c r="B27" s="19" t="str">
        <f>VLOOKUP(C27,COD_DANE!$B:$C,2,0)</f>
        <v>19</v>
      </c>
      <c r="C27" s="62" t="s">
        <v>169</v>
      </c>
      <c r="D27" s="59">
        <v>1034</v>
      </c>
      <c r="E27" s="61">
        <v>34</v>
      </c>
      <c r="F27" s="58">
        <f t="shared" si="0"/>
        <v>3.2882011605415859E-2</v>
      </c>
      <c r="H27" s="60">
        <v>69</v>
      </c>
      <c r="I27" s="59">
        <v>0</v>
      </c>
      <c r="J27" s="58">
        <f t="shared" si="1"/>
        <v>0</v>
      </c>
    </row>
    <row r="28" spans="2:10" s="52" customFormat="1" ht="14.45" customHeight="1" x14ac:dyDescent="0.25">
      <c r="B28" s="19" t="str">
        <f>VLOOKUP(C28,COD_DANE!$B:$C,2,0)</f>
        <v>20</v>
      </c>
      <c r="C28" s="62" t="s">
        <v>168</v>
      </c>
      <c r="D28" s="59">
        <v>2958</v>
      </c>
      <c r="E28" s="61">
        <v>204</v>
      </c>
      <c r="F28" s="58">
        <f t="shared" si="0"/>
        <v>6.8965517241379309E-2</v>
      </c>
      <c r="H28" s="60">
        <v>39</v>
      </c>
      <c r="I28" s="59">
        <v>0</v>
      </c>
      <c r="J28" s="58">
        <f t="shared" si="1"/>
        <v>0</v>
      </c>
    </row>
    <row r="29" spans="2:10" s="52" customFormat="1" ht="14.45" customHeight="1" x14ac:dyDescent="0.25">
      <c r="B29" s="19" t="str">
        <f>VLOOKUP(C29,COD_DANE!$B:$C,2,0)</f>
        <v>27</v>
      </c>
      <c r="C29" s="62" t="s">
        <v>167</v>
      </c>
      <c r="D29" s="59">
        <v>815</v>
      </c>
      <c r="E29" s="61">
        <v>33</v>
      </c>
      <c r="F29" s="58">
        <f t="shared" si="0"/>
        <v>4.0490797546012272E-2</v>
      </c>
      <c r="H29" s="60">
        <v>80</v>
      </c>
      <c r="I29" s="59">
        <v>0</v>
      </c>
      <c r="J29" s="58">
        <f t="shared" si="1"/>
        <v>0</v>
      </c>
    </row>
    <row r="30" spans="2:10" s="52" customFormat="1" ht="14.45" customHeight="1" x14ac:dyDescent="0.25">
      <c r="B30" s="19" t="str">
        <f>VLOOKUP(C30,COD_DANE!$B:$C,2,0)</f>
        <v>23</v>
      </c>
      <c r="C30" s="62" t="s">
        <v>166</v>
      </c>
      <c r="D30" s="59">
        <v>3111</v>
      </c>
      <c r="E30" s="61">
        <v>285</v>
      </c>
      <c r="F30" s="58">
        <f t="shared" si="0"/>
        <v>9.1610414657666339E-2</v>
      </c>
      <c r="H30" s="60">
        <v>13</v>
      </c>
      <c r="I30" s="59">
        <v>0</v>
      </c>
      <c r="J30" s="58">
        <f t="shared" si="1"/>
        <v>0</v>
      </c>
    </row>
    <row r="31" spans="2:10" s="52" customFormat="1" ht="14.45" customHeight="1" x14ac:dyDescent="0.25">
      <c r="B31" s="19" t="str">
        <f>VLOOKUP(C31,COD_DANE!$B:$C,2,0)</f>
        <v>25</v>
      </c>
      <c r="C31" s="62" t="s">
        <v>165</v>
      </c>
      <c r="D31" s="59">
        <v>1820</v>
      </c>
      <c r="E31" s="61">
        <v>99</v>
      </c>
      <c r="F31" s="58">
        <f t="shared" si="0"/>
        <v>5.4395604395604397E-2</v>
      </c>
      <c r="H31" s="60">
        <v>55</v>
      </c>
      <c r="I31" s="59">
        <v>0</v>
      </c>
      <c r="J31" s="58">
        <f t="shared" si="1"/>
        <v>0</v>
      </c>
    </row>
    <row r="32" spans="2:10" s="52" customFormat="1" ht="14.45" customHeight="1" x14ac:dyDescent="0.25">
      <c r="B32" s="19" t="str">
        <f>VLOOKUP(C32,COD_DANE!$B:$C,2,0)</f>
        <v>94</v>
      </c>
      <c r="C32" s="62" t="s">
        <v>164</v>
      </c>
      <c r="D32" s="59">
        <v>54</v>
      </c>
      <c r="E32" s="61">
        <v>1</v>
      </c>
      <c r="F32" s="58">
        <f t="shared" si="0"/>
        <v>1.8518518518518517E-2</v>
      </c>
      <c r="H32" s="60">
        <v>2</v>
      </c>
      <c r="I32" s="59">
        <v>0</v>
      </c>
      <c r="J32" s="58">
        <f t="shared" si="1"/>
        <v>0</v>
      </c>
    </row>
    <row r="33" spans="2:10" s="52" customFormat="1" ht="14.45" customHeight="1" x14ac:dyDescent="0.25">
      <c r="B33" s="19" t="str">
        <f>VLOOKUP(C33,COD_DANE!$B:$C,2,0)</f>
        <v>95</v>
      </c>
      <c r="C33" s="62" t="s">
        <v>163</v>
      </c>
      <c r="D33" s="59">
        <v>262</v>
      </c>
      <c r="E33" s="61">
        <v>8</v>
      </c>
      <c r="F33" s="58">
        <f t="shared" si="0"/>
        <v>3.0534351145038167E-2</v>
      </c>
      <c r="H33" s="60">
        <v>25</v>
      </c>
      <c r="I33" s="59">
        <v>0</v>
      </c>
      <c r="J33" s="58">
        <f t="shared" si="1"/>
        <v>0</v>
      </c>
    </row>
    <row r="34" spans="2:10" s="52" customFormat="1" ht="14.45" customHeight="1" x14ac:dyDescent="0.25">
      <c r="B34" s="19" t="str">
        <f>VLOOKUP(C34,COD_DANE!$B:$C,2,0)</f>
        <v>41</v>
      </c>
      <c r="C34" s="62" t="s">
        <v>162</v>
      </c>
      <c r="D34" s="59">
        <v>1333</v>
      </c>
      <c r="E34" s="61">
        <v>95</v>
      </c>
      <c r="F34" s="58">
        <f t="shared" si="0"/>
        <v>7.1267816954238561E-2</v>
      </c>
      <c r="H34" s="60">
        <v>74</v>
      </c>
      <c r="I34" s="59">
        <v>0</v>
      </c>
      <c r="J34" s="58">
        <f t="shared" si="1"/>
        <v>0</v>
      </c>
    </row>
    <row r="35" spans="2:10" s="52" customFormat="1" ht="14.45" customHeight="1" x14ac:dyDescent="0.25">
      <c r="B35" s="19" t="str">
        <f>VLOOKUP(C35,COD_DANE!$B:$C,2,0)</f>
        <v>44</v>
      </c>
      <c r="C35" s="62" t="s">
        <v>161</v>
      </c>
      <c r="D35" s="59">
        <v>403</v>
      </c>
      <c r="E35" s="61">
        <v>25</v>
      </c>
      <c r="F35" s="58">
        <f t="shared" si="0"/>
        <v>6.2034739454094295E-2</v>
      </c>
      <c r="H35" s="60">
        <v>10</v>
      </c>
      <c r="I35" s="59">
        <v>0</v>
      </c>
      <c r="J35" s="58">
        <f t="shared" si="1"/>
        <v>0</v>
      </c>
    </row>
    <row r="36" spans="2:10" s="52" customFormat="1" ht="14.45" customHeight="1" x14ac:dyDescent="0.25">
      <c r="B36" s="19" t="str">
        <f>VLOOKUP(C36,COD_DANE!$B:$C,2,0)</f>
        <v>47</v>
      </c>
      <c r="C36" s="62" t="s">
        <v>160</v>
      </c>
      <c r="D36" s="59">
        <v>1960</v>
      </c>
      <c r="E36" s="61">
        <v>116</v>
      </c>
      <c r="F36" s="58">
        <f t="shared" si="0"/>
        <v>5.9183673469387757E-2</v>
      </c>
      <c r="H36" s="60">
        <v>8</v>
      </c>
      <c r="I36" s="59">
        <v>0</v>
      </c>
      <c r="J36" s="58">
        <f t="shared" si="1"/>
        <v>0</v>
      </c>
    </row>
    <row r="37" spans="2:10" s="52" customFormat="1" ht="14.45" customHeight="1" x14ac:dyDescent="0.25">
      <c r="B37" s="19" t="str">
        <f>VLOOKUP(C37,COD_DANE!$B:$C,2,0)</f>
        <v>50</v>
      </c>
      <c r="C37" s="62" t="s">
        <v>159</v>
      </c>
      <c r="D37" s="59">
        <v>3290</v>
      </c>
      <c r="E37" s="61">
        <v>164</v>
      </c>
      <c r="F37" s="58">
        <f t="shared" si="0"/>
        <v>4.9848024316109421E-2</v>
      </c>
      <c r="H37" s="60">
        <v>76</v>
      </c>
      <c r="I37" s="59">
        <v>0</v>
      </c>
      <c r="J37" s="58">
        <f t="shared" si="1"/>
        <v>0</v>
      </c>
    </row>
    <row r="38" spans="2:10" s="52" customFormat="1" ht="14.45" customHeight="1" x14ac:dyDescent="0.25">
      <c r="B38" s="19" t="str">
        <f>VLOOKUP(C38,COD_DANE!$B:$C,2,0)</f>
        <v>52</v>
      </c>
      <c r="C38" s="62" t="s">
        <v>158</v>
      </c>
      <c r="D38" s="59">
        <v>695</v>
      </c>
      <c r="E38" s="61">
        <v>80</v>
      </c>
      <c r="F38" s="58">
        <f t="shared" si="0"/>
        <v>0.11510791366906475</v>
      </c>
      <c r="H38" s="60">
        <v>41</v>
      </c>
      <c r="I38" s="59">
        <v>0</v>
      </c>
      <c r="J38" s="58">
        <f t="shared" si="1"/>
        <v>0</v>
      </c>
    </row>
    <row r="39" spans="2:10" s="52" customFormat="1" ht="14.45" customHeight="1" x14ac:dyDescent="0.25">
      <c r="B39" s="19" t="str">
        <f>VLOOKUP(C39,COD_DANE!$B:$C,2,0)</f>
        <v>54</v>
      </c>
      <c r="C39" s="62" t="s">
        <v>157</v>
      </c>
      <c r="D39" s="59">
        <v>1348</v>
      </c>
      <c r="E39" s="61">
        <v>133</v>
      </c>
      <c r="F39" s="58">
        <f t="shared" si="0"/>
        <v>9.866468842729971E-2</v>
      </c>
      <c r="H39" s="60">
        <v>71</v>
      </c>
      <c r="I39" s="59">
        <v>0</v>
      </c>
      <c r="J39" s="58">
        <f t="shared" si="1"/>
        <v>0</v>
      </c>
    </row>
    <row r="40" spans="2:10" s="52" customFormat="1" ht="14.45" customHeight="1" x14ac:dyDescent="0.25">
      <c r="B40" s="19" t="str">
        <f>VLOOKUP(C40,COD_DANE!$B:$C,2,0)</f>
        <v>86</v>
      </c>
      <c r="C40" s="62" t="s">
        <v>156</v>
      </c>
      <c r="D40" s="59">
        <v>620</v>
      </c>
      <c r="E40" s="61">
        <v>27</v>
      </c>
      <c r="F40" s="58">
        <f t="shared" si="0"/>
        <v>4.3548387096774194E-2</v>
      </c>
      <c r="H40" s="60">
        <v>22</v>
      </c>
      <c r="I40" s="59">
        <v>0</v>
      </c>
      <c r="J40" s="58">
        <f t="shared" si="1"/>
        <v>0</v>
      </c>
    </row>
    <row r="41" spans="2:10" s="52" customFormat="1" ht="14.45" customHeight="1" x14ac:dyDescent="0.25">
      <c r="B41" s="19" t="str">
        <f>VLOOKUP(C41,COD_DANE!$B:$C,2,0)</f>
        <v>63</v>
      </c>
      <c r="C41" s="62" t="s">
        <v>155</v>
      </c>
      <c r="D41" s="59">
        <v>459</v>
      </c>
      <c r="E41" s="61">
        <v>27</v>
      </c>
      <c r="F41" s="58">
        <f t="shared" si="0"/>
        <v>5.8823529411764705E-2</v>
      </c>
      <c r="H41" s="60">
        <v>21</v>
      </c>
      <c r="I41" s="59">
        <v>0</v>
      </c>
      <c r="J41" s="58">
        <f t="shared" si="1"/>
        <v>0</v>
      </c>
    </row>
    <row r="42" spans="2:10" s="52" customFormat="1" ht="14.45" customHeight="1" x14ac:dyDescent="0.25">
      <c r="B42" s="19" t="str">
        <f>VLOOKUP(C42,COD_DANE!$B:$C,2,0)</f>
        <v>66</v>
      </c>
      <c r="C42" s="62" t="s">
        <v>154</v>
      </c>
      <c r="D42" s="59">
        <v>1041</v>
      </c>
      <c r="E42" s="61">
        <v>85</v>
      </c>
      <c r="F42" s="58">
        <f t="shared" si="0"/>
        <v>8.1652257444764648E-2</v>
      </c>
      <c r="H42" s="60">
        <v>39</v>
      </c>
      <c r="I42" s="59">
        <v>0</v>
      </c>
      <c r="J42" s="58">
        <f t="shared" si="1"/>
        <v>0</v>
      </c>
    </row>
    <row r="43" spans="2:10" s="52" customFormat="1" ht="14.45" customHeight="1" x14ac:dyDescent="0.25">
      <c r="B43" s="19" t="str">
        <f>VLOOKUP(C43,COD_DANE!$B:$C,2,0)</f>
        <v>68</v>
      </c>
      <c r="C43" s="62" t="s">
        <v>153</v>
      </c>
      <c r="D43" s="59">
        <v>2423</v>
      </c>
      <c r="E43" s="61">
        <v>246</v>
      </c>
      <c r="F43" s="58">
        <f t="shared" si="0"/>
        <v>0.10152703260420966</v>
      </c>
      <c r="H43" s="60">
        <v>67</v>
      </c>
      <c r="I43" s="59">
        <v>0</v>
      </c>
      <c r="J43" s="58">
        <f t="shared" si="1"/>
        <v>0</v>
      </c>
    </row>
    <row r="44" spans="2:10" s="52" customFormat="1" ht="14.45" customHeight="1" x14ac:dyDescent="0.25">
      <c r="B44" s="19" t="str">
        <f>VLOOKUP(C44,COD_DANE!$B:$C,2,0)</f>
        <v>70</v>
      </c>
      <c r="C44" s="62" t="s">
        <v>152</v>
      </c>
      <c r="D44" s="59">
        <v>858</v>
      </c>
      <c r="E44" s="61">
        <v>71</v>
      </c>
      <c r="F44" s="58">
        <f t="shared" si="0"/>
        <v>8.2750582750582752E-2</v>
      </c>
      <c r="H44" s="60">
        <v>10</v>
      </c>
      <c r="I44" s="59">
        <v>0</v>
      </c>
      <c r="J44" s="58">
        <f t="shared" si="1"/>
        <v>0</v>
      </c>
    </row>
    <row r="45" spans="2:10" s="52" customFormat="1" ht="14.45" customHeight="1" x14ac:dyDescent="0.25">
      <c r="B45" s="19" t="str">
        <f>VLOOKUP(C45,COD_DANE!$B:$C,2,0)</f>
        <v>73</v>
      </c>
      <c r="C45" s="62" t="s">
        <v>151</v>
      </c>
      <c r="D45" s="59">
        <v>1386</v>
      </c>
      <c r="E45" s="61">
        <v>111</v>
      </c>
      <c r="F45" s="58">
        <f t="shared" si="0"/>
        <v>8.0086580086580081E-2</v>
      </c>
      <c r="H45" s="60">
        <v>43</v>
      </c>
      <c r="I45" s="59">
        <v>0</v>
      </c>
      <c r="J45" s="58">
        <f t="shared" si="1"/>
        <v>0</v>
      </c>
    </row>
    <row r="46" spans="2:10" s="52" customFormat="1" ht="14.45" customHeight="1" x14ac:dyDescent="0.25">
      <c r="B46" s="19" t="str">
        <f>VLOOKUP(C46,COD_DANE!$B:$C,2,0)</f>
        <v>76</v>
      </c>
      <c r="C46" s="62" t="s">
        <v>150</v>
      </c>
      <c r="D46" s="59">
        <v>2932</v>
      </c>
      <c r="E46" s="61">
        <v>343</v>
      </c>
      <c r="F46" s="58">
        <f t="shared" si="0"/>
        <v>0.11698499317871761</v>
      </c>
      <c r="H46" s="60">
        <v>142</v>
      </c>
      <c r="I46" s="59">
        <v>0</v>
      </c>
      <c r="J46" s="58">
        <f t="shared" si="1"/>
        <v>0</v>
      </c>
    </row>
    <row r="47" spans="2:10" s="52" customFormat="1" ht="14.45" customHeight="1" x14ac:dyDescent="0.25">
      <c r="B47" s="19" t="str">
        <f>VLOOKUP(C47,COD_DANE!$B:$C,2,0)</f>
        <v>97</v>
      </c>
      <c r="C47" s="62" t="s">
        <v>149</v>
      </c>
      <c r="D47" s="59">
        <v>76</v>
      </c>
      <c r="E47" s="61">
        <v>1</v>
      </c>
      <c r="F47" s="58">
        <f t="shared" si="0"/>
        <v>1.3157894736842105E-2</v>
      </c>
      <c r="H47" s="60">
        <v>2</v>
      </c>
      <c r="I47" s="59">
        <v>0</v>
      </c>
      <c r="J47" s="58">
        <f t="shared" si="1"/>
        <v>0</v>
      </c>
    </row>
    <row r="48" spans="2:10" s="52" customFormat="1" ht="14.45" customHeight="1" x14ac:dyDescent="0.25">
      <c r="B48" s="19" t="str">
        <f>VLOOKUP(C48,COD_DANE!$B:$C,2,0)</f>
        <v>99</v>
      </c>
      <c r="C48" s="62" t="s">
        <v>148</v>
      </c>
      <c r="D48" s="59">
        <v>79</v>
      </c>
      <c r="E48" s="61">
        <v>1</v>
      </c>
      <c r="F48" s="58">
        <f t="shared" si="0"/>
        <v>1.2658227848101266E-2</v>
      </c>
      <c r="H48" s="60">
        <v>1</v>
      </c>
      <c r="I48" s="59">
        <v>0</v>
      </c>
      <c r="J48" s="58">
        <f t="shared" si="1"/>
        <v>0</v>
      </c>
    </row>
    <row r="49" spans="2:15" s="52" customFormat="1" ht="14.45" customHeight="1" thickBot="1" x14ac:dyDescent="0.3">
      <c r="B49" s="19">
        <f>VLOOKUP(C49,COD_DANE!$B:$C,2,0)</f>
        <v>0</v>
      </c>
      <c r="C49" s="57" t="s">
        <v>205</v>
      </c>
      <c r="D49" s="54">
        <v>1134</v>
      </c>
      <c r="E49" s="56">
        <v>130</v>
      </c>
      <c r="F49" s="53">
        <f t="shared" si="0"/>
        <v>0.1146384479717813</v>
      </c>
      <c r="H49" s="55">
        <v>0</v>
      </c>
      <c r="I49" s="54">
        <v>0</v>
      </c>
      <c r="J49" s="53" t="str">
        <f>IFERROR(I49/H49,"0,00%")</f>
        <v>0,00%</v>
      </c>
    </row>
    <row r="50" spans="2:15" ht="14.45" customHeight="1" x14ac:dyDescent="0.25">
      <c r="G50" s="52"/>
    </row>
    <row r="51" spans="2:15" x14ac:dyDescent="0.25">
      <c r="C51" s="234" t="s">
        <v>147</v>
      </c>
      <c r="D51" s="234"/>
      <c r="E51" s="234"/>
      <c r="F51" s="234"/>
      <c r="G51" s="78"/>
      <c r="H51" s="78"/>
      <c r="I51" s="78"/>
      <c r="J51" s="78"/>
      <c r="K51" s="78"/>
      <c r="L51" s="78"/>
      <c r="M51" s="78"/>
      <c r="N51" s="78"/>
      <c r="O51" s="78"/>
    </row>
    <row r="53" spans="2:15" ht="14.45" customHeight="1" x14ac:dyDescent="0.25">
      <c r="C53" s="227" t="s">
        <v>146</v>
      </c>
      <c r="D53" s="229" t="s">
        <v>58</v>
      </c>
      <c r="E53" s="230"/>
      <c r="F53" s="230"/>
      <c r="G53" s="52"/>
      <c r="H53" s="52"/>
      <c r="I53" s="52"/>
      <c r="J53" s="52"/>
      <c r="K53" s="52"/>
      <c r="L53" s="52"/>
      <c r="M53" s="52"/>
      <c r="N53" s="52"/>
    </row>
    <row r="54" spans="2:15" ht="38.25" x14ac:dyDescent="0.25">
      <c r="C54" s="227"/>
      <c r="D54" s="77" t="s">
        <v>58</v>
      </c>
      <c r="E54" s="229" t="s">
        <v>117</v>
      </c>
      <c r="F54" s="230"/>
      <c r="G54" s="52"/>
      <c r="H54" s="52"/>
      <c r="I54" s="52"/>
      <c r="J54" s="52"/>
      <c r="K54" s="52"/>
      <c r="L54" s="52"/>
      <c r="M54" s="52"/>
      <c r="N54" s="52"/>
    </row>
    <row r="55" spans="2:15" x14ac:dyDescent="0.25">
      <c r="C55" s="228"/>
      <c r="D55" s="75" t="s">
        <v>0</v>
      </c>
      <c r="E55" s="76" t="s">
        <v>0</v>
      </c>
      <c r="F55" s="75" t="s">
        <v>43</v>
      </c>
      <c r="G55" s="52"/>
      <c r="H55" s="52"/>
      <c r="I55" s="52"/>
      <c r="J55" s="52"/>
      <c r="K55" s="52"/>
      <c r="L55" s="52"/>
      <c r="M55" s="52"/>
      <c r="N55" s="52"/>
    </row>
    <row r="56" spans="2:15" x14ac:dyDescent="0.25">
      <c r="C56" s="74" t="s">
        <v>1</v>
      </c>
      <c r="D56" s="73">
        <f>SUM(D57:D58)</f>
        <v>53955</v>
      </c>
      <c r="E56" s="72">
        <f>SUM(E57:E58)</f>
        <v>4787</v>
      </c>
      <c r="F56" s="71">
        <f>+E56/D56</f>
        <v>8.8722083217496056E-2</v>
      </c>
      <c r="G56" s="52"/>
      <c r="H56" s="52"/>
      <c r="I56" s="52"/>
      <c r="J56" s="52"/>
      <c r="K56" s="52"/>
      <c r="L56" s="52"/>
      <c r="M56" s="52"/>
      <c r="N56" s="52"/>
    </row>
    <row r="57" spans="2:15" x14ac:dyDescent="0.25">
      <c r="C57" s="70" t="s">
        <v>145</v>
      </c>
      <c r="D57" s="69">
        <v>46427</v>
      </c>
      <c r="E57" s="69">
        <v>4700</v>
      </c>
      <c r="F57" s="30">
        <f>E57/D57</f>
        <v>0.10123419561892864</v>
      </c>
      <c r="G57" s="52"/>
      <c r="H57" s="52"/>
      <c r="I57" s="52"/>
      <c r="J57" s="52"/>
      <c r="K57" s="52"/>
      <c r="L57" s="52"/>
      <c r="M57" s="52"/>
      <c r="N57" s="52"/>
    </row>
    <row r="58" spans="2:15" x14ac:dyDescent="0.25">
      <c r="C58" s="70" t="s">
        <v>144</v>
      </c>
      <c r="D58" s="69">
        <v>7528</v>
      </c>
      <c r="E58" s="69">
        <v>87</v>
      </c>
      <c r="F58" s="30">
        <f>E58/D58</f>
        <v>1.1556854410201912E-2</v>
      </c>
      <c r="G58" s="52"/>
      <c r="H58" s="52"/>
      <c r="I58" s="52"/>
      <c r="J58" s="52"/>
      <c r="K58" s="52"/>
      <c r="L58" s="52"/>
      <c r="M58" s="52"/>
      <c r="N58" s="52"/>
    </row>
    <row r="59" spans="2:15" ht="15.75" thickBot="1" x14ac:dyDescent="0.3">
      <c r="C59" s="52"/>
      <c r="D59" s="52"/>
      <c r="E59" s="52"/>
      <c r="F59" s="52"/>
      <c r="G59" s="52"/>
      <c r="H59" s="52"/>
      <c r="I59" s="52"/>
      <c r="J59" s="52"/>
      <c r="K59" s="52"/>
      <c r="L59" s="52"/>
      <c r="M59" s="52"/>
      <c r="N59" s="52"/>
    </row>
    <row r="60" spans="2:15" ht="52.15" customHeight="1" x14ac:dyDescent="0.25">
      <c r="B60" s="231" t="s">
        <v>201</v>
      </c>
      <c r="C60" s="232"/>
      <c r="D60" s="232"/>
      <c r="E60" s="232"/>
      <c r="F60" s="232"/>
      <c r="G60" s="232"/>
      <c r="H60" s="232"/>
      <c r="I60" s="232"/>
      <c r="J60" s="233"/>
    </row>
    <row r="61" spans="2:15" ht="52.15" customHeight="1" x14ac:dyDescent="0.25">
      <c r="B61" s="221" t="s">
        <v>264</v>
      </c>
      <c r="C61" s="222"/>
      <c r="D61" s="222"/>
      <c r="E61" s="222"/>
      <c r="F61" s="222"/>
      <c r="G61" s="222"/>
      <c r="H61" s="222"/>
      <c r="I61" s="222"/>
      <c r="J61" s="223"/>
    </row>
    <row r="62" spans="2:15" ht="68.45" customHeight="1" x14ac:dyDescent="0.25">
      <c r="B62" s="221" t="s">
        <v>200</v>
      </c>
      <c r="C62" s="222"/>
      <c r="D62" s="222"/>
      <c r="E62" s="222"/>
      <c r="F62" s="222"/>
      <c r="G62" s="222"/>
      <c r="H62" s="222"/>
      <c r="I62" s="222"/>
      <c r="J62" s="223"/>
    </row>
    <row r="63" spans="2:15" ht="84.6" customHeight="1" x14ac:dyDescent="0.25">
      <c r="B63" s="221" t="s">
        <v>199</v>
      </c>
      <c r="C63" s="222"/>
      <c r="D63" s="222"/>
      <c r="E63" s="222"/>
      <c r="F63" s="222"/>
      <c r="G63" s="222"/>
      <c r="H63" s="222"/>
      <c r="I63" s="222"/>
      <c r="J63" s="223"/>
    </row>
    <row r="64" spans="2:15" ht="96.6" customHeight="1" x14ac:dyDescent="0.25">
      <c r="B64" s="221" t="s">
        <v>198</v>
      </c>
      <c r="C64" s="222"/>
      <c r="D64" s="222"/>
      <c r="E64" s="222"/>
      <c r="F64" s="222"/>
      <c r="G64" s="222"/>
      <c r="H64" s="222"/>
      <c r="I64" s="222"/>
      <c r="J64" s="223"/>
    </row>
    <row r="65" spans="2:10" ht="59.45" customHeight="1" thickBot="1" x14ac:dyDescent="0.3">
      <c r="B65" s="224" t="s">
        <v>197</v>
      </c>
      <c r="C65" s="225"/>
      <c r="D65" s="225"/>
      <c r="E65" s="225"/>
      <c r="F65" s="225"/>
      <c r="G65" s="225"/>
      <c r="H65" s="225"/>
      <c r="I65" s="225"/>
      <c r="J65" s="226"/>
    </row>
  </sheetData>
  <mergeCells count="22">
    <mergeCell ref="C1:D1"/>
    <mergeCell ref="O1:Q1"/>
    <mergeCell ref="D3:H3"/>
    <mergeCell ref="C12:C14"/>
    <mergeCell ref="D12:F12"/>
    <mergeCell ref="H12:J12"/>
    <mergeCell ref="E13:F13"/>
    <mergeCell ref="I13:J13"/>
    <mergeCell ref="B6:J6"/>
    <mergeCell ref="B8:J8"/>
    <mergeCell ref="B10:J10"/>
    <mergeCell ref="B63:J63"/>
    <mergeCell ref="B64:J64"/>
    <mergeCell ref="B65:J65"/>
    <mergeCell ref="B12:B14"/>
    <mergeCell ref="C53:C55"/>
    <mergeCell ref="D53:F53"/>
    <mergeCell ref="E54:F54"/>
    <mergeCell ref="B62:J62"/>
    <mergeCell ref="B60:J60"/>
    <mergeCell ref="C51:F51"/>
    <mergeCell ref="B61:J61"/>
  </mergeCells>
  <pageMargins left="0.7" right="0.7" top="0.75" bottom="0.75" header="0.3" footer="0.3"/>
  <pageSetup paperSize="9" scale="3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13BEF-5F04-4D61-926C-F125F95B2210}">
  <dimension ref="B1:AP127"/>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5.140625" style="9" customWidth="1"/>
    <col min="2" max="2" width="8.7109375" style="9" customWidth="1"/>
    <col min="3" max="3" width="56.85546875" style="9" customWidth="1"/>
    <col min="4" max="49" width="10.7109375" style="9" customWidth="1"/>
    <col min="50" max="50" width="0" style="9" hidden="1" customWidth="1"/>
    <col min="51" max="16384" width="11.42578125" style="9"/>
  </cols>
  <sheetData>
    <row r="1" spans="2:42" ht="0.95" customHeight="1" x14ac:dyDescent="0.25"/>
    <row r="2" spans="2:42" ht="51.75" customHeight="1" x14ac:dyDescent="0.25">
      <c r="W2" s="1"/>
    </row>
    <row r="3" spans="2:42" ht="16.5" customHeight="1" thickBot="1" x14ac:dyDescent="0.3"/>
    <row r="4" spans="2:42" ht="17.100000000000001" customHeight="1" thickBot="1" x14ac:dyDescent="0.3">
      <c r="D4" s="143" t="s">
        <v>214</v>
      </c>
      <c r="E4" s="144"/>
      <c r="F4" s="144"/>
      <c r="G4" s="144"/>
      <c r="H4" s="144"/>
      <c r="I4" s="145"/>
      <c r="N4" s="14"/>
      <c r="O4" s="14"/>
      <c r="P4" s="11"/>
      <c r="Q4" s="11"/>
      <c r="R4" s="11"/>
      <c r="T4" s="11"/>
    </row>
    <row r="5" spans="2:42" ht="6" customHeight="1" thickBot="1" x14ac:dyDescent="0.3"/>
    <row r="6" spans="2:42" ht="19.899999999999999" customHeight="1" thickBot="1" x14ac:dyDescent="0.3">
      <c r="B6" s="143" t="s">
        <v>130</v>
      </c>
      <c r="C6" s="144"/>
      <c r="D6" s="144"/>
      <c r="E6" s="144"/>
      <c r="F6" s="144"/>
      <c r="G6" s="144"/>
      <c r="H6" s="144"/>
      <c r="I6" s="144"/>
      <c r="J6" s="144"/>
      <c r="K6" s="144"/>
      <c r="L6" s="145"/>
      <c r="M6" s="26"/>
    </row>
    <row r="7" spans="2:42" ht="7.5" customHeight="1" thickBot="1" x14ac:dyDescent="0.3">
      <c r="C7" s="13"/>
      <c r="D7" s="13"/>
      <c r="E7" s="13"/>
      <c r="F7" s="13"/>
      <c r="G7" s="13"/>
      <c r="H7" s="13"/>
      <c r="I7" s="13"/>
      <c r="J7" s="13"/>
      <c r="K7" s="13"/>
    </row>
    <row r="8" spans="2:42" ht="19.899999999999999" customHeight="1" thickBot="1" x14ac:dyDescent="0.3">
      <c r="B8" s="143" t="s">
        <v>202</v>
      </c>
      <c r="C8" s="144"/>
      <c r="D8" s="144"/>
      <c r="E8" s="144"/>
      <c r="F8" s="144"/>
      <c r="G8" s="144"/>
      <c r="H8" s="144"/>
      <c r="I8" s="144"/>
      <c r="J8" s="144"/>
      <c r="K8" s="144"/>
      <c r="L8" s="145"/>
      <c r="M8" s="26"/>
    </row>
    <row r="9" spans="2:42" ht="6.75" customHeight="1" thickBot="1" x14ac:dyDescent="0.3">
      <c r="C9" s="13"/>
      <c r="D9" s="13"/>
      <c r="E9" s="13"/>
      <c r="F9" s="13"/>
      <c r="G9" s="13"/>
      <c r="H9" s="13"/>
      <c r="I9" s="13"/>
      <c r="J9" s="13"/>
      <c r="K9" s="13"/>
    </row>
    <row r="10" spans="2:42" ht="30.75" customHeight="1" thickBot="1" x14ac:dyDescent="0.3">
      <c r="B10" s="143" t="s">
        <v>188</v>
      </c>
      <c r="C10" s="144"/>
      <c r="D10" s="144"/>
      <c r="E10" s="144"/>
      <c r="F10" s="144"/>
      <c r="G10" s="144"/>
      <c r="H10" s="144"/>
      <c r="I10" s="144"/>
      <c r="J10" s="144"/>
      <c r="K10" s="144"/>
      <c r="L10" s="145"/>
      <c r="M10" s="26"/>
    </row>
    <row r="11" spans="2:42" customFormat="1" ht="15.75" thickBot="1" x14ac:dyDescent="0.3"/>
    <row r="12" spans="2:42" s="131" customFormat="1" ht="15" customHeight="1" x14ac:dyDescent="0.2">
      <c r="B12" s="189" t="s">
        <v>217</v>
      </c>
      <c r="C12" s="163" t="s">
        <v>189</v>
      </c>
      <c r="D12" s="163" t="s">
        <v>126</v>
      </c>
      <c r="E12" s="163" t="s">
        <v>127</v>
      </c>
      <c r="F12" s="214"/>
      <c r="G12" s="214"/>
      <c r="H12" s="214"/>
      <c r="I12" s="214"/>
      <c r="J12" s="214"/>
      <c r="K12" s="214"/>
      <c r="L12" s="214"/>
      <c r="M12" s="214"/>
      <c r="N12" s="214"/>
      <c r="O12" s="214"/>
      <c r="P12" s="214"/>
      <c r="Q12" s="163" t="s">
        <v>40</v>
      </c>
      <c r="R12" s="214"/>
      <c r="S12" s="214"/>
      <c r="T12" s="214"/>
      <c r="U12" s="214"/>
      <c r="V12" s="214"/>
      <c r="W12" s="214"/>
      <c r="X12" s="214"/>
      <c r="Y12" s="214"/>
      <c r="Z12" s="214"/>
      <c r="AA12" s="214"/>
      <c r="AB12" s="214"/>
      <c r="AC12" s="214"/>
      <c r="AD12" s="163" t="s">
        <v>41</v>
      </c>
      <c r="AE12" s="214"/>
      <c r="AF12" s="214"/>
      <c r="AG12" s="214"/>
      <c r="AH12" s="214"/>
      <c r="AI12" s="214"/>
      <c r="AJ12" s="214"/>
      <c r="AK12" s="214"/>
      <c r="AL12" s="214"/>
      <c r="AM12" s="214"/>
      <c r="AN12" s="214"/>
      <c r="AO12" s="214"/>
      <c r="AP12" s="215"/>
    </row>
    <row r="13" spans="2:42" s="131" customFormat="1" ht="75" customHeight="1" x14ac:dyDescent="0.2">
      <c r="B13" s="190"/>
      <c r="C13" s="164"/>
      <c r="D13" s="164"/>
      <c r="E13" s="164" t="s">
        <v>125</v>
      </c>
      <c r="F13" s="216"/>
      <c r="G13" s="164" t="s">
        <v>124</v>
      </c>
      <c r="H13" s="216"/>
      <c r="I13" s="164" t="s">
        <v>123</v>
      </c>
      <c r="J13" s="216"/>
      <c r="K13" s="164" t="s">
        <v>122</v>
      </c>
      <c r="L13" s="216"/>
      <c r="M13" s="164" t="s">
        <v>121</v>
      </c>
      <c r="N13" s="216"/>
      <c r="O13" s="164" t="s">
        <v>120</v>
      </c>
      <c r="P13" s="216"/>
      <c r="Q13" s="164" t="s">
        <v>126</v>
      </c>
      <c r="R13" s="164" t="s">
        <v>125</v>
      </c>
      <c r="S13" s="216"/>
      <c r="T13" s="164" t="s">
        <v>124</v>
      </c>
      <c r="U13" s="216"/>
      <c r="V13" s="164" t="s">
        <v>123</v>
      </c>
      <c r="W13" s="216"/>
      <c r="X13" s="164" t="s">
        <v>122</v>
      </c>
      <c r="Y13" s="216"/>
      <c r="Z13" s="164" t="s">
        <v>121</v>
      </c>
      <c r="AA13" s="216"/>
      <c r="AB13" s="164" t="s">
        <v>120</v>
      </c>
      <c r="AC13" s="216"/>
      <c r="AD13" s="164" t="s">
        <v>126</v>
      </c>
      <c r="AE13" s="164" t="s">
        <v>125</v>
      </c>
      <c r="AF13" s="216"/>
      <c r="AG13" s="164" t="s">
        <v>124</v>
      </c>
      <c r="AH13" s="216"/>
      <c r="AI13" s="164" t="s">
        <v>123</v>
      </c>
      <c r="AJ13" s="216"/>
      <c r="AK13" s="164" t="s">
        <v>122</v>
      </c>
      <c r="AL13" s="216"/>
      <c r="AM13" s="164" t="s">
        <v>121</v>
      </c>
      <c r="AN13" s="216"/>
      <c r="AO13" s="164" t="s">
        <v>120</v>
      </c>
      <c r="AP13" s="217"/>
    </row>
    <row r="14" spans="2:42" s="131" customFormat="1" ht="15" customHeight="1" x14ac:dyDescent="0.2">
      <c r="B14" s="190"/>
      <c r="C14" s="164"/>
      <c r="D14" s="164"/>
      <c r="E14" s="33" t="s">
        <v>0</v>
      </c>
      <c r="F14" s="33" t="s">
        <v>43</v>
      </c>
      <c r="G14" s="33" t="s">
        <v>0</v>
      </c>
      <c r="H14" s="33" t="s">
        <v>43</v>
      </c>
      <c r="I14" s="33" t="s">
        <v>0</v>
      </c>
      <c r="J14" s="33" t="s">
        <v>43</v>
      </c>
      <c r="K14" s="33" t="s">
        <v>0</v>
      </c>
      <c r="L14" s="33" t="s">
        <v>43</v>
      </c>
      <c r="M14" s="33" t="s">
        <v>0</v>
      </c>
      <c r="N14" s="33" t="s">
        <v>43</v>
      </c>
      <c r="O14" s="33" t="s">
        <v>0</v>
      </c>
      <c r="P14" s="33" t="s">
        <v>43</v>
      </c>
      <c r="Q14" s="164"/>
      <c r="R14" s="33" t="s">
        <v>0</v>
      </c>
      <c r="S14" s="33" t="s">
        <v>43</v>
      </c>
      <c r="T14" s="33" t="s">
        <v>0</v>
      </c>
      <c r="U14" s="33" t="s">
        <v>43</v>
      </c>
      <c r="V14" s="33" t="s">
        <v>0</v>
      </c>
      <c r="W14" s="33" t="s">
        <v>43</v>
      </c>
      <c r="X14" s="33" t="s">
        <v>0</v>
      </c>
      <c r="Y14" s="33" t="s">
        <v>43</v>
      </c>
      <c r="Z14" s="33" t="s">
        <v>0</v>
      </c>
      <c r="AA14" s="33" t="s">
        <v>43</v>
      </c>
      <c r="AB14" s="33" t="s">
        <v>0</v>
      </c>
      <c r="AC14" s="33" t="s">
        <v>43</v>
      </c>
      <c r="AD14" s="164"/>
      <c r="AE14" s="33" t="s">
        <v>0</v>
      </c>
      <c r="AF14" s="33" t="s">
        <v>43</v>
      </c>
      <c r="AG14" s="33" t="s">
        <v>0</v>
      </c>
      <c r="AH14" s="33" t="s">
        <v>43</v>
      </c>
      <c r="AI14" s="33" t="s">
        <v>0</v>
      </c>
      <c r="AJ14" s="33" t="s">
        <v>43</v>
      </c>
      <c r="AK14" s="33" t="s">
        <v>0</v>
      </c>
      <c r="AL14" s="33" t="s">
        <v>43</v>
      </c>
      <c r="AM14" s="33" t="s">
        <v>0</v>
      </c>
      <c r="AN14" s="33" t="s">
        <v>43</v>
      </c>
      <c r="AO14" s="33" t="s">
        <v>0</v>
      </c>
      <c r="AP14" s="49" t="s">
        <v>43</v>
      </c>
    </row>
    <row r="15" spans="2:42" s="85" customFormat="1" ht="15" customHeight="1" x14ac:dyDescent="0.25">
      <c r="B15" s="18"/>
      <c r="C15" s="117" t="s">
        <v>1</v>
      </c>
      <c r="D15" s="87">
        <v>32772</v>
      </c>
      <c r="E15" s="87">
        <v>1757</v>
      </c>
      <c r="F15" s="96">
        <v>1</v>
      </c>
      <c r="G15" s="87">
        <v>3109</v>
      </c>
      <c r="H15" s="96">
        <v>1</v>
      </c>
      <c r="I15" s="87">
        <v>16643</v>
      </c>
      <c r="J15" s="96">
        <v>1</v>
      </c>
      <c r="K15" s="87">
        <v>4064</v>
      </c>
      <c r="L15" s="96">
        <v>1</v>
      </c>
      <c r="M15" s="87">
        <v>1148</v>
      </c>
      <c r="N15" s="96">
        <v>1</v>
      </c>
      <c r="O15" s="87">
        <v>6051</v>
      </c>
      <c r="P15" s="96">
        <v>1</v>
      </c>
      <c r="Q15" s="87">
        <v>28134</v>
      </c>
      <c r="R15" s="87">
        <v>1563</v>
      </c>
      <c r="S15" s="96">
        <v>1</v>
      </c>
      <c r="T15" s="87">
        <v>2771</v>
      </c>
      <c r="U15" s="96">
        <v>1</v>
      </c>
      <c r="V15" s="87">
        <v>14251</v>
      </c>
      <c r="W15" s="96">
        <v>1</v>
      </c>
      <c r="X15" s="87">
        <v>3408</v>
      </c>
      <c r="Y15" s="96">
        <v>1</v>
      </c>
      <c r="Z15" s="87">
        <v>1013</v>
      </c>
      <c r="AA15" s="96">
        <v>1</v>
      </c>
      <c r="AB15" s="87">
        <v>5128</v>
      </c>
      <c r="AC15" s="96">
        <v>1</v>
      </c>
      <c r="AD15" s="87">
        <v>624</v>
      </c>
      <c r="AE15" s="87">
        <v>20</v>
      </c>
      <c r="AF15" s="96">
        <v>1</v>
      </c>
      <c r="AG15" s="87">
        <v>19</v>
      </c>
      <c r="AH15" s="96">
        <v>1</v>
      </c>
      <c r="AI15" s="87">
        <v>284</v>
      </c>
      <c r="AJ15" s="96">
        <v>1</v>
      </c>
      <c r="AK15" s="87">
        <v>105</v>
      </c>
      <c r="AL15" s="96">
        <v>1</v>
      </c>
      <c r="AM15" s="87">
        <v>8</v>
      </c>
      <c r="AN15" s="96">
        <v>1</v>
      </c>
      <c r="AO15" s="87">
        <v>188</v>
      </c>
      <c r="AP15" s="125">
        <v>1</v>
      </c>
    </row>
    <row r="16" spans="2:42" s="85" customFormat="1" ht="15" customHeight="1" x14ac:dyDescent="0.25">
      <c r="B16" s="19" t="str">
        <f>VLOOKUP(C16,COD_DANE!$B:$C,2,0)</f>
        <v>91</v>
      </c>
      <c r="C16" s="118" t="s">
        <v>2</v>
      </c>
      <c r="D16" s="90">
        <v>20</v>
      </c>
      <c r="E16" s="90">
        <v>2</v>
      </c>
      <c r="F16" s="97">
        <v>1.13830392714855E-3</v>
      </c>
      <c r="G16" s="90">
        <v>2</v>
      </c>
      <c r="H16" s="97">
        <v>6.4329366355741395E-4</v>
      </c>
      <c r="I16" s="90">
        <v>10</v>
      </c>
      <c r="J16" s="97">
        <v>6.0085321156041604E-4</v>
      </c>
      <c r="K16" s="90">
        <v>3</v>
      </c>
      <c r="L16" s="97">
        <v>7.3818897637795296E-4</v>
      </c>
      <c r="M16" s="90">
        <v>1</v>
      </c>
      <c r="N16" s="97">
        <v>8.7108013937282197E-4</v>
      </c>
      <c r="O16" s="90">
        <v>2</v>
      </c>
      <c r="P16" s="97">
        <v>3.30523880350355E-4</v>
      </c>
      <c r="Q16" s="90">
        <v>17</v>
      </c>
      <c r="R16" s="90">
        <v>2</v>
      </c>
      <c r="S16" s="97">
        <v>1.2795905310300699E-3</v>
      </c>
      <c r="T16" s="90">
        <v>2</v>
      </c>
      <c r="U16" s="97">
        <v>7.2176109707686805E-4</v>
      </c>
      <c r="V16" s="90">
        <v>8</v>
      </c>
      <c r="W16" s="97">
        <v>5.6136411479896196E-4</v>
      </c>
      <c r="X16" s="90">
        <v>3</v>
      </c>
      <c r="Y16" s="97">
        <v>8.8028169014084498E-4</v>
      </c>
      <c r="Z16" s="90">
        <v>1</v>
      </c>
      <c r="AA16" s="97">
        <v>9.8716683119447202E-4</v>
      </c>
      <c r="AB16" s="90">
        <v>1</v>
      </c>
      <c r="AC16" s="97">
        <v>1.95007800312012E-4</v>
      </c>
      <c r="AD16" s="90">
        <v>2</v>
      </c>
      <c r="AE16" s="90">
        <v>0</v>
      </c>
      <c r="AF16" s="97">
        <v>0</v>
      </c>
      <c r="AG16" s="90">
        <v>0</v>
      </c>
      <c r="AH16" s="97">
        <v>0</v>
      </c>
      <c r="AI16" s="90">
        <v>1</v>
      </c>
      <c r="AJ16" s="97">
        <v>3.5211267605633799E-3</v>
      </c>
      <c r="AK16" s="90">
        <v>0</v>
      </c>
      <c r="AL16" s="97">
        <v>0</v>
      </c>
      <c r="AM16" s="90">
        <v>0</v>
      </c>
      <c r="AN16" s="97">
        <v>0</v>
      </c>
      <c r="AO16" s="90">
        <v>1</v>
      </c>
      <c r="AP16" s="111">
        <v>5.31914893617021E-3</v>
      </c>
    </row>
    <row r="17" spans="2:42" s="85" customFormat="1" ht="15" customHeight="1" x14ac:dyDescent="0.25">
      <c r="B17" s="19" t="str">
        <f>VLOOKUP(C17,COD_DANE!$B:$C,2,0)</f>
        <v>05</v>
      </c>
      <c r="C17" s="118" t="s">
        <v>3</v>
      </c>
      <c r="D17" s="90">
        <v>7089</v>
      </c>
      <c r="E17" s="90">
        <v>532</v>
      </c>
      <c r="F17" s="97">
        <v>0.30278884462151401</v>
      </c>
      <c r="G17" s="90">
        <v>793</v>
      </c>
      <c r="H17" s="97">
        <v>0.25506593760051499</v>
      </c>
      <c r="I17" s="90">
        <v>3516</v>
      </c>
      <c r="J17" s="97">
        <v>0.21125998918464201</v>
      </c>
      <c r="K17" s="90">
        <v>831</v>
      </c>
      <c r="L17" s="97">
        <v>0.20447834645669299</v>
      </c>
      <c r="M17" s="90">
        <v>210</v>
      </c>
      <c r="N17" s="97">
        <v>0.18292682926829301</v>
      </c>
      <c r="O17" s="90">
        <v>1207</v>
      </c>
      <c r="P17" s="97">
        <v>0.19947116179143901</v>
      </c>
      <c r="Q17" s="90">
        <v>6041</v>
      </c>
      <c r="R17" s="90">
        <v>484</v>
      </c>
      <c r="S17" s="97">
        <v>0.30966090850927702</v>
      </c>
      <c r="T17" s="90">
        <v>687</v>
      </c>
      <c r="U17" s="97">
        <v>0.247924936845904</v>
      </c>
      <c r="V17" s="90">
        <v>2959</v>
      </c>
      <c r="W17" s="97">
        <v>0.20763455196126601</v>
      </c>
      <c r="X17" s="90">
        <v>697</v>
      </c>
      <c r="Y17" s="97">
        <v>0.204518779342723</v>
      </c>
      <c r="Z17" s="90">
        <v>187</v>
      </c>
      <c r="AA17" s="97">
        <v>0.184600197433366</v>
      </c>
      <c r="AB17" s="90">
        <v>1027</v>
      </c>
      <c r="AC17" s="97">
        <v>0.20027301092043701</v>
      </c>
      <c r="AD17" s="90">
        <v>92</v>
      </c>
      <c r="AE17" s="90">
        <v>2</v>
      </c>
      <c r="AF17" s="97">
        <v>0.1</v>
      </c>
      <c r="AG17" s="90">
        <v>4</v>
      </c>
      <c r="AH17" s="97">
        <v>0.21052631578947401</v>
      </c>
      <c r="AI17" s="90">
        <v>46</v>
      </c>
      <c r="AJ17" s="97">
        <v>0.161971830985916</v>
      </c>
      <c r="AK17" s="90">
        <v>17</v>
      </c>
      <c r="AL17" s="97">
        <v>0.161904761904762</v>
      </c>
      <c r="AM17" s="90">
        <v>2</v>
      </c>
      <c r="AN17" s="97">
        <v>0.25</v>
      </c>
      <c r="AO17" s="90">
        <v>21</v>
      </c>
      <c r="AP17" s="111">
        <v>0.111702127659574</v>
      </c>
    </row>
    <row r="18" spans="2:42" s="85" customFormat="1" ht="15" customHeight="1" x14ac:dyDescent="0.25">
      <c r="B18" s="19" t="str">
        <f>VLOOKUP(C18,COD_DANE!$B:$C,2,0)</f>
        <v>81</v>
      </c>
      <c r="C18" s="118" t="s">
        <v>4</v>
      </c>
      <c r="D18" s="90">
        <v>177</v>
      </c>
      <c r="E18" s="90">
        <v>1</v>
      </c>
      <c r="F18" s="97">
        <v>5.6915196357427403E-4</v>
      </c>
      <c r="G18" s="90">
        <v>9</v>
      </c>
      <c r="H18" s="97">
        <v>2.89482148600836E-3</v>
      </c>
      <c r="I18" s="90">
        <v>88</v>
      </c>
      <c r="J18" s="97">
        <v>5.2875082617316596E-3</v>
      </c>
      <c r="K18" s="90">
        <v>11</v>
      </c>
      <c r="L18" s="97">
        <v>2.7066929133858302E-3</v>
      </c>
      <c r="M18" s="90">
        <v>8</v>
      </c>
      <c r="N18" s="97">
        <v>6.9686411149825801E-3</v>
      </c>
      <c r="O18" s="90">
        <v>60</v>
      </c>
      <c r="P18" s="97">
        <v>9.91571641051066E-3</v>
      </c>
      <c r="Q18" s="90">
        <v>141</v>
      </c>
      <c r="R18" s="90">
        <v>1</v>
      </c>
      <c r="S18" s="97">
        <v>6.3979526551503495E-4</v>
      </c>
      <c r="T18" s="90">
        <v>8</v>
      </c>
      <c r="U18" s="97">
        <v>2.88704438830747E-3</v>
      </c>
      <c r="V18" s="90">
        <v>65</v>
      </c>
      <c r="W18" s="97">
        <v>4.5610834327415601E-3</v>
      </c>
      <c r="X18" s="90">
        <v>10</v>
      </c>
      <c r="Y18" s="97">
        <v>2.9342723004694799E-3</v>
      </c>
      <c r="Z18" s="90">
        <v>8</v>
      </c>
      <c r="AA18" s="97">
        <v>7.8973346495557692E-3</v>
      </c>
      <c r="AB18" s="90">
        <v>49</v>
      </c>
      <c r="AC18" s="97">
        <v>9.5553822152886093E-3</v>
      </c>
      <c r="AD18" s="90">
        <v>12</v>
      </c>
      <c r="AE18" s="90">
        <v>0</v>
      </c>
      <c r="AF18" s="97">
        <v>0</v>
      </c>
      <c r="AG18" s="90">
        <v>0</v>
      </c>
      <c r="AH18" s="97">
        <v>0</v>
      </c>
      <c r="AI18" s="90">
        <v>11</v>
      </c>
      <c r="AJ18" s="97">
        <v>3.8732394366197201E-2</v>
      </c>
      <c r="AK18" s="90">
        <v>0</v>
      </c>
      <c r="AL18" s="97">
        <v>0</v>
      </c>
      <c r="AM18" s="90">
        <v>0</v>
      </c>
      <c r="AN18" s="97">
        <v>0</v>
      </c>
      <c r="AO18" s="90">
        <v>1</v>
      </c>
      <c r="AP18" s="111">
        <v>5.31914893617021E-3</v>
      </c>
    </row>
    <row r="19" spans="2:42" s="85" customFormat="1" ht="15" customHeight="1" x14ac:dyDescent="0.25">
      <c r="B19" s="19" t="str">
        <f>VLOOKUP(C19,COD_DANE!$B:$C,2,0)</f>
        <v>88</v>
      </c>
      <c r="C19" s="118" t="s">
        <v>5</v>
      </c>
      <c r="D19" s="90">
        <v>1</v>
      </c>
      <c r="E19" s="90">
        <v>0</v>
      </c>
      <c r="F19" s="97">
        <v>0</v>
      </c>
      <c r="G19" s="90">
        <v>0</v>
      </c>
      <c r="H19" s="97">
        <v>0</v>
      </c>
      <c r="I19" s="90">
        <v>1</v>
      </c>
      <c r="J19" s="97">
        <v>6.0085321156041598E-5</v>
      </c>
      <c r="K19" s="90">
        <v>0</v>
      </c>
      <c r="L19" s="97">
        <v>0</v>
      </c>
      <c r="M19" s="90">
        <v>0</v>
      </c>
      <c r="N19" s="97">
        <v>0</v>
      </c>
      <c r="O19" s="90">
        <v>0</v>
      </c>
      <c r="P19" s="97">
        <v>0</v>
      </c>
      <c r="Q19" s="90">
        <v>1</v>
      </c>
      <c r="R19" s="90">
        <v>0</v>
      </c>
      <c r="S19" s="97">
        <v>0</v>
      </c>
      <c r="T19" s="90">
        <v>0</v>
      </c>
      <c r="U19" s="97">
        <v>0</v>
      </c>
      <c r="V19" s="90">
        <v>1</v>
      </c>
      <c r="W19" s="97">
        <v>7.0170514349870205E-5</v>
      </c>
      <c r="X19" s="90">
        <v>0</v>
      </c>
      <c r="Y19" s="97">
        <v>0</v>
      </c>
      <c r="Z19" s="90">
        <v>0</v>
      </c>
      <c r="AA19" s="97">
        <v>0</v>
      </c>
      <c r="AB19" s="90">
        <v>0</v>
      </c>
      <c r="AC19" s="97">
        <v>0</v>
      </c>
      <c r="AD19" s="90">
        <v>0</v>
      </c>
      <c r="AE19" s="90">
        <v>0</v>
      </c>
      <c r="AF19" s="97">
        <v>0</v>
      </c>
      <c r="AG19" s="90">
        <v>0</v>
      </c>
      <c r="AH19" s="97">
        <v>0</v>
      </c>
      <c r="AI19" s="90">
        <v>0</v>
      </c>
      <c r="AJ19" s="97">
        <v>0</v>
      </c>
      <c r="AK19" s="90">
        <v>0</v>
      </c>
      <c r="AL19" s="97">
        <v>0</v>
      </c>
      <c r="AM19" s="90">
        <v>0</v>
      </c>
      <c r="AN19" s="97">
        <v>0</v>
      </c>
      <c r="AO19" s="90">
        <v>0</v>
      </c>
      <c r="AP19" s="111">
        <v>0</v>
      </c>
    </row>
    <row r="20" spans="2:42" s="85" customFormat="1" ht="15" customHeight="1" x14ac:dyDescent="0.25">
      <c r="B20" s="19" t="str">
        <f>VLOOKUP(C20,COD_DANE!$B:$C,2,0)</f>
        <v>08</v>
      </c>
      <c r="C20" s="118" t="s">
        <v>6</v>
      </c>
      <c r="D20" s="90">
        <v>854</v>
      </c>
      <c r="E20" s="90">
        <v>4</v>
      </c>
      <c r="F20" s="97">
        <v>2.2766078542971E-3</v>
      </c>
      <c r="G20" s="90">
        <v>40</v>
      </c>
      <c r="H20" s="97">
        <v>1.28658732711483E-2</v>
      </c>
      <c r="I20" s="90">
        <v>690</v>
      </c>
      <c r="J20" s="97">
        <v>4.1458871597668701E-2</v>
      </c>
      <c r="K20" s="90">
        <v>23</v>
      </c>
      <c r="L20" s="97">
        <v>5.6594488188976399E-3</v>
      </c>
      <c r="M20" s="90">
        <v>34</v>
      </c>
      <c r="N20" s="97">
        <v>2.9616724738675999E-2</v>
      </c>
      <c r="O20" s="90">
        <v>63</v>
      </c>
      <c r="P20" s="97">
        <v>1.04115022310362E-2</v>
      </c>
      <c r="Q20" s="90">
        <v>763</v>
      </c>
      <c r="R20" s="90">
        <v>4</v>
      </c>
      <c r="S20" s="97">
        <v>2.5591810620601398E-3</v>
      </c>
      <c r="T20" s="90">
        <v>38</v>
      </c>
      <c r="U20" s="97">
        <v>1.37134608444605E-2</v>
      </c>
      <c r="V20" s="90">
        <v>617</v>
      </c>
      <c r="W20" s="97">
        <v>4.3295207353869901E-2</v>
      </c>
      <c r="X20" s="90">
        <v>19</v>
      </c>
      <c r="Y20" s="97">
        <v>5.5751173708920203E-3</v>
      </c>
      <c r="Z20" s="90">
        <v>28</v>
      </c>
      <c r="AA20" s="97">
        <v>2.7640671273445199E-2</v>
      </c>
      <c r="AB20" s="90">
        <v>57</v>
      </c>
      <c r="AC20" s="97">
        <v>1.11154446177847E-2</v>
      </c>
      <c r="AD20" s="90">
        <v>6</v>
      </c>
      <c r="AE20" s="90">
        <v>0</v>
      </c>
      <c r="AF20" s="97">
        <v>0</v>
      </c>
      <c r="AG20" s="90">
        <v>0</v>
      </c>
      <c r="AH20" s="97">
        <v>0</v>
      </c>
      <c r="AI20" s="90">
        <v>5</v>
      </c>
      <c r="AJ20" s="97">
        <v>1.7605633802816899E-2</v>
      </c>
      <c r="AK20" s="90">
        <v>1</v>
      </c>
      <c r="AL20" s="97">
        <v>9.5238095238095195E-3</v>
      </c>
      <c r="AM20" s="90">
        <v>0</v>
      </c>
      <c r="AN20" s="97">
        <v>0</v>
      </c>
      <c r="AO20" s="90">
        <v>0</v>
      </c>
      <c r="AP20" s="111">
        <v>0</v>
      </c>
    </row>
    <row r="21" spans="2:42" s="85" customFormat="1" ht="15" customHeight="1" x14ac:dyDescent="0.25">
      <c r="B21" s="19" t="str">
        <f>VLOOKUP(C21,COD_DANE!$B:$C,2,0)</f>
        <v>11</v>
      </c>
      <c r="C21" s="118" t="s">
        <v>7</v>
      </c>
      <c r="D21" s="90">
        <v>2889</v>
      </c>
      <c r="E21" s="90">
        <v>277</v>
      </c>
      <c r="F21" s="97">
        <v>0.15765509391007401</v>
      </c>
      <c r="G21" s="90">
        <v>547</v>
      </c>
      <c r="H21" s="97">
        <v>0.175940816982953</v>
      </c>
      <c r="I21" s="90">
        <v>721</v>
      </c>
      <c r="J21" s="97">
        <v>4.3321516553506002E-2</v>
      </c>
      <c r="K21" s="90">
        <v>527</v>
      </c>
      <c r="L21" s="97">
        <v>0.129675196850394</v>
      </c>
      <c r="M21" s="90">
        <v>257</v>
      </c>
      <c r="N21" s="97">
        <v>0.22386759581881499</v>
      </c>
      <c r="O21" s="90">
        <v>560</v>
      </c>
      <c r="P21" s="97">
        <v>9.2546686498099495E-2</v>
      </c>
      <c r="Q21" s="90">
        <v>2446</v>
      </c>
      <c r="R21" s="90">
        <v>251</v>
      </c>
      <c r="S21" s="97">
        <v>0.16058861164427399</v>
      </c>
      <c r="T21" s="90">
        <v>481</v>
      </c>
      <c r="U21" s="97">
        <v>0.17358354384698699</v>
      </c>
      <c r="V21" s="90">
        <v>615</v>
      </c>
      <c r="W21" s="97">
        <v>4.3154866325170203E-2</v>
      </c>
      <c r="X21" s="90">
        <v>389</v>
      </c>
      <c r="Y21" s="97">
        <v>0.114143192488263</v>
      </c>
      <c r="Z21" s="90">
        <v>223</v>
      </c>
      <c r="AA21" s="97">
        <v>0.220138203356367</v>
      </c>
      <c r="AB21" s="90">
        <v>487</v>
      </c>
      <c r="AC21" s="97">
        <v>9.4968798751950106E-2</v>
      </c>
      <c r="AD21" s="90">
        <v>47</v>
      </c>
      <c r="AE21" s="90">
        <v>0</v>
      </c>
      <c r="AF21" s="97">
        <v>0</v>
      </c>
      <c r="AG21" s="90">
        <v>5</v>
      </c>
      <c r="AH21" s="97">
        <v>0.26315789473684198</v>
      </c>
      <c r="AI21" s="90">
        <v>6</v>
      </c>
      <c r="AJ21" s="97">
        <v>2.1126760563380299E-2</v>
      </c>
      <c r="AK21" s="90">
        <v>34</v>
      </c>
      <c r="AL21" s="97">
        <v>0.32380952380952399</v>
      </c>
      <c r="AM21" s="90">
        <v>1</v>
      </c>
      <c r="AN21" s="97">
        <v>0.125</v>
      </c>
      <c r="AO21" s="90">
        <v>1</v>
      </c>
      <c r="AP21" s="111">
        <v>5.31914893617021E-3</v>
      </c>
    </row>
    <row r="22" spans="2:42" s="85" customFormat="1" ht="15" customHeight="1" x14ac:dyDescent="0.25">
      <c r="B22" s="19" t="str">
        <f>VLOOKUP(C22,COD_DANE!$B:$C,2,0)</f>
        <v>13</v>
      </c>
      <c r="C22" s="118" t="s">
        <v>8</v>
      </c>
      <c r="D22" s="90">
        <v>903</v>
      </c>
      <c r="E22" s="90">
        <v>17</v>
      </c>
      <c r="F22" s="97">
        <v>9.6755833807626607E-3</v>
      </c>
      <c r="G22" s="90">
        <v>38</v>
      </c>
      <c r="H22" s="97">
        <v>1.22225796075909E-2</v>
      </c>
      <c r="I22" s="90">
        <v>543</v>
      </c>
      <c r="J22" s="97">
        <v>3.26263293877306E-2</v>
      </c>
      <c r="K22" s="90">
        <v>92</v>
      </c>
      <c r="L22" s="97">
        <v>2.2637795275590601E-2</v>
      </c>
      <c r="M22" s="90">
        <v>94</v>
      </c>
      <c r="N22" s="97">
        <v>8.1881533101045303E-2</v>
      </c>
      <c r="O22" s="90">
        <v>119</v>
      </c>
      <c r="P22" s="97">
        <v>1.9666170880846101E-2</v>
      </c>
      <c r="Q22" s="90">
        <v>780</v>
      </c>
      <c r="R22" s="90">
        <v>14</v>
      </c>
      <c r="S22" s="97">
        <v>8.9571337172104897E-3</v>
      </c>
      <c r="T22" s="90">
        <v>32</v>
      </c>
      <c r="U22" s="97">
        <v>1.1548177553229899E-2</v>
      </c>
      <c r="V22" s="90">
        <v>460</v>
      </c>
      <c r="W22" s="97">
        <v>3.2278436600940298E-2</v>
      </c>
      <c r="X22" s="90">
        <v>80</v>
      </c>
      <c r="Y22" s="97">
        <v>2.3474178403755899E-2</v>
      </c>
      <c r="Z22" s="90">
        <v>84</v>
      </c>
      <c r="AA22" s="97">
        <v>8.2922013820335594E-2</v>
      </c>
      <c r="AB22" s="90">
        <v>110</v>
      </c>
      <c r="AC22" s="97">
        <v>2.14508580343214E-2</v>
      </c>
      <c r="AD22" s="90">
        <v>19</v>
      </c>
      <c r="AE22" s="90">
        <v>1</v>
      </c>
      <c r="AF22" s="97">
        <v>0.05</v>
      </c>
      <c r="AG22" s="90">
        <v>0</v>
      </c>
      <c r="AH22" s="97">
        <v>0</v>
      </c>
      <c r="AI22" s="90">
        <v>18</v>
      </c>
      <c r="AJ22" s="97">
        <v>6.3380281690140802E-2</v>
      </c>
      <c r="AK22" s="90">
        <v>0</v>
      </c>
      <c r="AL22" s="97">
        <v>0</v>
      </c>
      <c r="AM22" s="90">
        <v>0</v>
      </c>
      <c r="AN22" s="97">
        <v>0</v>
      </c>
      <c r="AO22" s="90">
        <v>0</v>
      </c>
      <c r="AP22" s="111">
        <v>0</v>
      </c>
    </row>
    <row r="23" spans="2:42" s="85" customFormat="1" ht="15" customHeight="1" x14ac:dyDescent="0.25">
      <c r="B23" s="19" t="str">
        <f>VLOOKUP(C23,COD_DANE!$B:$C,2,0)</f>
        <v>15</v>
      </c>
      <c r="C23" s="118" t="s">
        <v>9</v>
      </c>
      <c r="D23" s="90">
        <v>587</v>
      </c>
      <c r="E23" s="90">
        <v>24</v>
      </c>
      <c r="F23" s="97">
        <v>1.36596471257826E-2</v>
      </c>
      <c r="G23" s="90">
        <v>45</v>
      </c>
      <c r="H23" s="97">
        <v>1.4474107430041801E-2</v>
      </c>
      <c r="I23" s="90">
        <v>375</v>
      </c>
      <c r="J23" s="97">
        <v>2.2531995433515601E-2</v>
      </c>
      <c r="K23" s="90">
        <v>36</v>
      </c>
      <c r="L23" s="97">
        <v>8.8582677165354295E-3</v>
      </c>
      <c r="M23" s="90">
        <v>16</v>
      </c>
      <c r="N23" s="97">
        <v>1.39372822299652E-2</v>
      </c>
      <c r="O23" s="90">
        <v>91</v>
      </c>
      <c r="P23" s="97">
        <v>1.5038836555941199E-2</v>
      </c>
      <c r="Q23" s="90">
        <v>516</v>
      </c>
      <c r="R23" s="90">
        <v>20</v>
      </c>
      <c r="S23" s="97">
        <v>1.27959053103007E-2</v>
      </c>
      <c r="T23" s="90">
        <v>42</v>
      </c>
      <c r="U23" s="97">
        <v>1.5156983038614199E-2</v>
      </c>
      <c r="V23" s="90">
        <v>326</v>
      </c>
      <c r="W23" s="97">
        <v>2.28755876780577E-2</v>
      </c>
      <c r="X23" s="90">
        <v>31</v>
      </c>
      <c r="Y23" s="97">
        <v>9.0962441314554002E-3</v>
      </c>
      <c r="Z23" s="90">
        <v>13</v>
      </c>
      <c r="AA23" s="97">
        <v>1.28331688055281E-2</v>
      </c>
      <c r="AB23" s="90">
        <v>84</v>
      </c>
      <c r="AC23" s="97">
        <v>1.6380655226209E-2</v>
      </c>
      <c r="AD23" s="90">
        <v>8</v>
      </c>
      <c r="AE23" s="90">
        <v>0</v>
      </c>
      <c r="AF23" s="97">
        <v>0</v>
      </c>
      <c r="AG23" s="90">
        <v>0</v>
      </c>
      <c r="AH23" s="97">
        <v>0</v>
      </c>
      <c r="AI23" s="90">
        <v>3</v>
      </c>
      <c r="AJ23" s="97">
        <v>1.0563380281690101E-2</v>
      </c>
      <c r="AK23" s="90">
        <v>4</v>
      </c>
      <c r="AL23" s="97">
        <v>3.8095238095238099E-2</v>
      </c>
      <c r="AM23" s="90">
        <v>1</v>
      </c>
      <c r="AN23" s="97">
        <v>0.125</v>
      </c>
      <c r="AO23" s="90">
        <v>0</v>
      </c>
      <c r="AP23" s="111">
        <v>0</v>
      </c>
    </row>
    <row r="24" spans="2:42" s="85" customFormat="1" ht="15" customHeight="1" x14ac:dyDescent="0.25">
      <c r="B24" s="19" t="str">
        <f>VLOOKUP(C24,COD_DANE!$B:$C,2,0)</f>
        <v>17</v>
      </c>
      <c r="C24" s="118" t="s">
        <v>10</v>
      </c>
      <c r="D24" s="90">
        <v>423</v>
      </c>
      <c r="E24" s="90">
        <v>45</v>
      </c>
      <c r="F24" s="97">
        <v>2.5611838360842298E-2</v>
      </c>
      <c r="G24" s="90">
        <v>16</v>
      </c>
      <c r="H24" s="97">
        <v>5.1463493084593099E-3</v>
      </c>
      <c r="I24" s="90">
        <v>258</v>
      </c>
      <c r="J24" s="97">
        <v>1.5502012858258699E-2</v>
      </c>
      <c r="K24" s="90">
        <v>36</v>
      </c>
      <c r="L24" s="97">
        <v>8.8582677165354295E-3</v>
      </c>
      <c r="M24" s="90">
        <v>7</v>
      </c>
      <c r="N24" s="97">
        <v>6.0975609756097598E-3</v>
      </c>
      <c r="O24" s="90">
        <v>61</v>
      </c>
      <c r="P24" s="97">
        <v>1.0080978350685801E-2</v>
      </c>
      <c r="Q24" s="90">
        <v>386</v>
      </c>
      <c r="R24" s="90">
        <v>43</v>
      </c>
      <c r="S24" s="97">
        <v>2.75111964171465E-2</v>
      </c>
      <c r="T24" s="90">
        <v>14</v>
      </c>
      <c r="U24" s="97">
        <v>5.0523276795380696E-3</v>
      </c>
      <c r="V24" s="90">
        <v>239</v>
      </c>
      <c r="W24" s="97">
        <v>1.6770752929619E-2</v>
      </c>
      <c r="X24" s="90">
        <v>35</v>
      </c>
      <c r="Y24" s="97">
        <v>1.02699530516432E-2</v>
      </c>
      <c r="Z24" s="90">
        <v>7</v>
      </c>
      <c r="AA24" s="97">
        <v>6.9101678183612998E-3</v>
      </c>
      <c r="AB24" s="90">
        <v>48</v>
      </c>
      <c r="AC24" s="97">
        <v>9.3603744149765994E-3</v>
      </c>
      <c r="AD24" s="90">
        <v>10</v>
      </c>
      <c r="AE24" s="90">
        <v>0</v>
      </c>
      <c r="AF24" s="97">
        <v>0</v>
      </c>
      <c r="AG24" s="90">
        <v>0</v>
      </c>
      <c r="AH24" s="97">
        <v>0</v>
      </c>
      <c r="AI24" s="90">
        <v>2</v>
      </c>
      <c r="AJ24" s="97">
        <v>7.0422535211267599E-3</v>
      </c>
      <c r="AK24" s="90">
        <v>0</v>
      </c>
      <c r="AL24" s="97">
        <v>0</v>
      </c>
      <c r="AM24" s="90">
        <v>0</v>
      </c>
      <c r="AN24" s="97">
        <v>0</v>
      </c>
      <c r="AO24" s="90">
        <v>8</v>
      </c>
      <c r="AP24" s="111">
        <v>4.2553191489361701E-2</v>
      </c>
    </row>
    <row r="25" spans="2:42" s="85" customFormat="1" ht="15" customHeight="1" x14ac:dyDescent="0.25">
      <c r="B25" s="19" t="str">
        <f>VLOOKUP(C25,COD_DANE!$B:$C,2,0)</f>
        <v>18</v>
      </c>
      <c r="C25" s="118" t="s">
        <v>11</v>
      </c>
      <c r="D25" s="90">
        <v>859</v>
      </c>
      <c r="E25" s="90">
        <v>38</v>
      </c>
      <c r="F25" s="97">
        <v>2.1627774615822399E-2</v>
      </c>
      <c r="G25" s="90">
        <v>125</v>
      </c>
      <c r="H25" s="97">
        <v>4.0205853972338397E-2</v>
      </c>
      <c r="I25" s="90">
        <v>332</v>
      </c>
      <c r="J25" s="97">
        <v>1.9948326623805801E-2</v>
      </c>
      <c r="K25" s="90">
        <v>132</v>
      </c>
      <c r="L25" s="97">
        <v>3.2480314960629898E-2</v>
      </c>
      <c r="M25" s="90">
        <v>7</v>
      </c>
      <c r="N25" s="97">
        <v>6.0975609756097598E-3</v>
      </c>
      <c r="O25" s="90">
        <v>225</v>
      </c>
      <c r="P25" s="97">
        <v>3.7183936539415E-2</v>
      </c>
      <c r="Q25" s="90">
        <v>747</v>
      </c>
      <c r="R25" s="90">
        <v>37</v>
      </c>
      <c r="S25" s="97">
        <v>2.36724248240563E-2</v>
      </c>
      <c r="T25" s="90">
        <v>117</v>
      </c>
      <c r="U25" s="97">
        <v>4.2223024178996801E-2</v>
      </c>
      <c r="V25" s="90">
        <v>290</v>
      </c>
      <c r="W25" s="97">
        <v>2.0349449161462401E-2</v>
      </c>
      <c r="X25" s="90">
        <v>110</v>
      </c>
      <c r="Y25" s="97">
        <v>3.2276995305164299E-2</v>
      </c>
      <c r="Z25" s="90">
        <v>7</v>
      </c>
      <c r="AA25" s="97">
        <v>6.9101678183612998E-3</v>
      </c>
      <c r="AB25" s="90">
        <v>186</v>
      </c>
      <c r="AC25" s="97">
        <v>3.62714508580343E-2</v>
      </c>
      <c r="AD25" s="90">
        <v>23</v>
      </c>
      <c r="AE25" s="90">
        <v>0</v>
      </c>
      <c r="AF25" s="97">
        <v>0</v>
      </c>
      <c r="AG25" s="90">
        <v>0</v>
      </c>
      <c r="AH25" s="97">
        <v>0</v>
      </c>
      <c r="AI25" s="90">
        <v>11</v>
      </c>
      <c r="AJ25" s="97">
        <v>3.8732394366197201E-2</v>
      </c>
      <c r="AK25" s="90">
        <v>0</v>
      </c>
      <c r="AL25" s="97">
        <v>0</v>
      </c>
      <c r="AM25" s="90">
        <v>0</v>
      </c>
      <c r="AN25" s="97">
        <v>0</v>
      </c>
      <c r="AO25" s="90">
        <v>12</v>
      </c>
      <c r="AP25" s="111">
        <v>6.3829787234042507E-2</v>
      </c>
    </row>
    <row r="26" spans="2:42" s="85" customFormat="1" ht="15" customHeight="1" x14ac:dyDescent="0.25">
      <c r="B26" s="19" t="str">
        <f>VLOOKUP(C26,COD_DANE!$B:$C,2,0)</f>
        <v>85</v>
      </c>
      <c r="C26" s="118" t="s">
        <v>12</v>
      </c>
      <c r="D26" s="90">
        <v>674</v>
      </c>
      <c r="E26" s="90">
        <v>67</v>
      </c>
      <c r="F26" s="97">
        <v>3.8133181559476398E-2</v>
      </c>
      <c r="G26" s="90">
        <v>16</v>
      </c>
      <c r="H26" s="97">
        <v>5.1463493084593099E-3</v>
      </c>
      <c r="I26" s="90">
        <v>333</v>
      </c>
      <c r="J26" s="97">
        <v>2.00084119449618E-2</v>
      </c>
      <c r="K26" s="90">
        <v>92</v>
      </c>
      <c r="L26" s="97">
        <v>2.2637795275590601E-2</v>
      </c>
      <c r="M26" s="90">
        <v>6</v>
      </c>
      <c r="N26" s="97">
        <v>5.2264808362369299E-3</v>
      </c>
      <c r="O26" s="90">
        <v>160</v>
      </c>
      <c r="P26" s="97">
        <v>2.64419104280284E-2</v>
      </c>
      <c r="Q26" s="90">
        <v>604</v>
      </c>
      <c r="R26" s="90">
        <v>60</v>
      </c>
      <c r="S26" s="97">
        <v>3.8387715930902101E-2</v>
      </c>
      <c r="T26" s="90">
        <v>15</v>
      </c>
      <c r="U26" s="97">
        <v>5.41320822807651E-3</v>
      </c>
      <c r="V26" s="90">
        <v>294</v>
      </c>
      <c r="W26" s="97">
        <v>2.06301312188618E-2</v>
      </c>
      <c r="X26" s="90">
        <v>86</v>
      </c>
      <c r="Y26" s="97">
        <v>2.52347417840376E-2</v>
      </c>
      <c r="Z26" s="90">
        <v>3</v>
      </c>
      <c r="AA26" s="97">
        <v>2.96150049358342E-3</v>
      </c>
      <c r="AB26" s="90">
        <v>146</v>
      </c>
      <c r="AC26" s="97">
        <v>2.8471138845553801E-2</v>
      </c>
      <c r="AD26" s="90">
        <v>16</v>
      </c>
      <c r="AE26" s="90">
        <v>1</v>
      </c>
      <c r="AF26" s="97">
        <v>0.05</v>
      </c>
      <c r="AG26" s="90">
        <v>0</v>
      </c>
      <c r="AH26" s="97">
        <v>0</v>
      </c>
      <c r="AI26" s="90">
        <v>11</v>
      </c>
      <c r="AJ26" s="97">
        <v>3.8732394366197201E-2</v>
      </c>
      <c r="AK26" s="90">
        <v>2</v>
      </c>
      <c r="AL26" s="97">
        <v>1.9047619047619001E-2</v>
      </c>
      <c r="AM26" s="90">
        <v>0</v>
      </c>
      <c r="AN26" s="97">
        <v>0</v>
      </c>
      <c r="AO26" s="90">
        <v>2</v>
      </c>
      <c r="AP26" s="111">
        <v>1.0638297872340399E-2</v>
      </c>
    </row>
    <row r="27" spans="2:42" s="85" customFormat="1" ht="15" customHeight="1" x14ac:dyDescent="0.25">
      <c r="B27" s="19" t="str">
        <f>VLOOKUP(C27,COD_DANE!$B:$C,2,0)</f>
        <v>19</v>
      </c>
      <c r="C27" s="118" t="s">
        <v>13</v>
      </c>
      <c r="D27" s="90">
        <v>662</v>
      </c>
      <c r="E27" s="90">
        <v>45</v>
      </c>
      <c r="F27" s="97">
        <v>2.5611838360842298E-2</v>
      </c>
      <c r="G27" s="90">
        <v>56</v>
      </c>
      <c r="H27" s="97">
        <v>1.8012222579607599E-2</v>
      </c>
      <c r="I27" s="90">
        <v>259</v>
      </c>
      <c r="J27" s="97">
        <v>1.5562098179414801E-2</v>
      </c>
      <c r="K27" s="90">
        <v>149</v>
      </c>
      <c r="L27" s="97">
        <v>3.6663385826771699E-2</v>
      </c>
      <c r="M27" s="90">
        <v>54</v>
      </c>
      <c r="N27" s="97">
        <v>4.7038327526132399E-2</v>
      </c>
      <c r="O27" s="90">
        <v>99</v>
      </c>
      <c r="P27" s="97">
        <v>1.6360932077342599E-2</v>
      </c>
      <c r="Q27" s="90">
        <v>542</v>
      </c>
      <c r="R27" s="90">
        <v>26</v>
      </c>
      <c r="S27" s="97">
        <v>1.6634676903390901E-2</v>
      </c>
      <c r="T27" s="90">
        <v>50</v>
      </c>
      <c r="U27" s="97">
        <v>1.80440274269217E-2</v>
      </c>
      <c r="V27" s="90">
        <v>216</v>
      </c>
      <c r="W27" s="97">
        <v>1.5156831099572001E-2</v>
      </c>
      <c r="X27" s="90">
        <v>124</v>
      </c>
      <c r="Y27" s="97">
        <v>3.6384976525821601E-2</v>
      </c>
      <c r="Z27" s="90">
        <v>50</v>
      </c>
      <c r="AA27" s="97">
        <v>4.9358341559723601E-2</v>
      </c>
      <c r="AB27" s="90">
        <v>76</v>
      </c>
      <c r="AC27" s="97">
        <v>1.48205928237129E-2</v>
      </c>
      <c r="AD27" s="90">
        <v>25</v>
      </c>
      <c r="AE27" s="90">
        <v>9</v>
      </c>
      <c r="AF27" s="97">
        <v>0.45</v>
      </c>
      <c r="AG27" s="90">
        <v>1</v>
      </c>
      <c r="AH27" s="97">
        <v>5.2631578947368397E-2</v>
      </c>
      <c r="AI27" s="90">
        <v>9</v>
      </c>
      <c r="AJ27" s="97">
        <v>3.1690140845070401E-2</v>
      </c>
      <c r="AK27" s="90">
        <v>2</v>
      </c>
      <c r="AL27" s="97">
        <v>1.9047619047619001E-2</v>
      </c>
      <c r="AM27" s="90">
        <v>0</v>
      </c>
      <c r="AN27" s="97">
        <v>0</v>
      </c>
      <c r="AO27" s="90">
        <v>4</v>
      </c>
      <c r="AP27" s="111">
        <v>2.1276595744680899E-2</v>
      </c>
    </row>
    <row r="28" spans="2:42" s="85" customFormat="1" ht="15" customHeight="1" x14ac:dyDescent="0.25">
      <c r="B28" s="19" t="str">
        <f>VLOOKUP(C28,COD_DANE!$B:$C,2,0)</f>
        <v>20</v>
      </c>
      <c r="C28" s="118" t="s">
        <v>14</v>
      </c>
      <c r="D28" s="90">
        <v>2124</v>
      </c>
      <c r="E28" s="90">
        <v>23</v>
      </c>
      <c r="F28" s="97">
        <v>1.3090495162208299E-2</v>
      </c>
      <c r="G28" s="90">
        <v>42</v>
      </c>
      <c r="H28" s="97">
        <v>1.35091669347057E-2</v>
      </c>
      <c r="I28" s="90">
        <v>1249</v>
      </c>
      <c r="J28" s="97">
        <v>7.5046566123895903E-2</v>
      </c>
      <c r="K28" s="90">
        <v>459</v>
      </c>
      <c r="L28" s="97">
        <v>0.112942913385827</v>
      </c>
      <c r="M28" s="90">
        <v>14</v>
      </c>
      <c r="N28" s="97">
        <v>1.21951219512195E-2</v>
      </c>
      <c r="O28" s="90">
        <v>337</v>
      </c>
      <c r="P28" s="97">
        <v>5.5693273839034899E-2</v>
      </c>
      <c r="Q28" s="90">
        <v>1892</v>
      </c>
      <c r="R28" s="90">
        <v>22</v>
      </c>
      <c r="S28" s="97">
        <v>1.4075495841330801E-2</v>
      </c>
      <c r="T28" s="90">
        <v>37</v>
      </c>
      <c r="U28" s="97">
        <v>1.33525802959221E-2</v>
      </c>
      <c r="V28" s="90">
        <v>1112</v>
      </c>
      <c r="W28" s="97">
        <v>7.80296119570556E-2</v>
      </c>
      <c r="X28" s="90">
        <v>416</v>
      </c>
      <c r="Y28" s="97">
        <v>0.122065727699531</v>
      </c>
      <c r="Z28" s="90">
        <v>12</v>
      </c>
      <c r="AA28" s="97">
        <v>1.1846001974333701E-2</v>
      </c>
      <c r="AB28" s="90">
        <v>293</v>
      </c>
      <c r="AC28" s="97">
        <v>5.71372854914197E-2</v>
      </c>
      <c r="AD28" s="90">
        <v>15</v>
      </c>
      <c r="AE28" s="90">
        <v>0</v>
      </c>
      <c r="AF28" s="97">
        <v>0</v>
      </c>
      <c r="AG28" s="90">
        <v>2</v>
      </c>
      <c r="AH28" s="97">
        <v>0.105263157894737</v>
      </c>
      <c r="AI28" s="90">
        <v>9</v>
      </c>
      <c r="AJ28" s="97">
        <v>3.1690140845070401E-2</v>
      </c>
      <c r="AK28" s="90">
        <v>0</v>
      </c>
      <c r="AL28" s="97">
        <v>0</v>
      </c>
      <c r="AM28" s="90">
        <v>0</v>
      </c>
      <c r="AN28" s="97">
        <v>0</v>
      </c>
      <c r="AO28" s="90">
        <v>4</v>
      </c>
      <c r="AP28" s="111">
        <v>2.1276595744680899E-2</v>
      </c>
    </row>
    <row r="29" spans="2:42" s="85" customFormat="1" ht="15" customHeight="1" x14ac:dyDescent="0.25">
      <c r="B29" s="19" t="str">
        <f>VLOOKUP(C29,COD_DANE!$B:$C,2,0)</f>
        <v>27</v>
      </c>
      <c r="C29" s="118" t="s">
        <v>15</v>
      </c>
      <c r="D29" s="90">
        <v>509</v>
      </c>
      <c r="E29" s="90">
        <v>40</v>
      </c>
      <c r="F29" s="97">
        <v>2.2766078542971E-2</v>
      </c>
      <c r="G29" s="90">
        <v>18</v>
      </c>
      <c r="H29" s="97">
        <v>5.7896429720167304E-3</v>
      </c>
      <c r="I29" s="90">
        <v>264</v>
      </c>
      <c r="J29" s="97">
        <v>1.5862524785194999E-2</v>
      </c>
      <c r="K29" s="90">
        <v>76</v>
      </c>
      <c r="L29" s="97">
        <v>1.8700787401574801E-2</v>
      </c>
      <c r="M29" s="90">
        <v>5</v>
      </c>
      <c r="N29" s="97">
        <v>4.3554006968641104E-3</v>
      </c>
      <c r="O29" s="90">
        <v>106</v>
      </c>
      <c r="P29" s="97">
        <v>1.7517765658568801E-2</v>
      </c>
      <c r="Q29" s="90">
        <v>345</v>
      </c>
      <c r="R29" s="90">
        <v>30</v>
      </c>
      <c r="S29" s="97">
        <v>1.9193857965451099E-2</v>
      </c>
      <c r="T29" s="90">
        <v>12</v>
      </c>
      <c r="U29" s="97">
        <v>4.3305665824612096E-3</v>
      </c>
      <c r="V29" s="90">
        <v>181</v>
      </c>
      <c r="W29" s="97">
        <v>1.2700863097326501E-2</v>
      </c>
      <c r="X29" s="90">
        <v>52</v>
      </c>
      <c r="Y29" s="97">
        <v>1.5258215962441301E-2</v>
      </c>
      <c r="Z29" s="90">
        <v>3</v>
      </c>
      <c r="AA29" s="97">
        <v>2.96150049358342E-3</v>
      </c>
      <c r="AB29" s="90">
        <v>67</v>
      </c>
      <c r="AC29" s="97">
        <v>1.3065522620904799E-2</v>
      </c>
      <c r="AD29" s="90">
        <v>29</v>
      </c>
      <c r="AE29" s="90">
        <v>0</v>
      </c>
      <c r="AF29" s="97">
        <v>0</v>
      </c>
      <c r="AG29" s="90">
        <v>1</v>
      </c>
      <c r="AH29" s="97">
        <v>5.2631578947368397E-2</v>
      </c>
      <c r="AI29" s="90">
        <v>12</v>
      </c>
      <c r="AJ29" s="97">
        <v>4.2253521126760597E-2</v>
      </c>
      <c r="AK29" s="90">
        <v>3</v>
      </c>
      <c r="AL29" s="97">
        <v>2.8571428571428598E-2</v>
      </c>
      <c r="AM29" s="90">
        <v>0</v>
      </c>
      <c r="AN29" s="97">
        <v>0</v>
      </c>
      <c r="AO29" s="90">
        <v>13</v>
      </c>
      <c r="AP29" s="111">
        <v>6.9148936170212796E-2</v>
      </c>
    </row>
    <row r="30" spans="2:42" s="85" customFormat="1" ht="15" customHeight="1" x14ac:dyDescent="0.25">
      <c r="B30" s="19" t="str">
        <f>VLOOKUP(C30,COD_DANE!$B:$C,2,0)</f>
        <v>23</v>
      </c>
      <c r="C30" s="118" t="s">
        <v>16</v>
      </c>
      <c r="D30" s="90">
        <v>2029</v>
      </c>
      <c r="E30" s="90">
        <v>24</v>
      </c>
      <c r="F30" s="97">
        <v>1.36596471257826E-2</v>
      </c>
      <c r="G30" s="90">
        <v>286</v>
      </c>
      <c r="H30" s="97">
        <v>9.1990993888710196E-2</v>
      </c>
      <c r="I30" s="90">
        <v>1310</v>
      </c>
      <c r="J30" s="97">
        <v>7.87117707144145E-2</v>
      </c>
      <c r="K30" s="90">
        <v>94</v>
      </c>
      <c r="L30" s="97">
        <v>2.3129921259842499E-2</v>
      </c>
      <c r="M30" s="90">
        <v>52</v>
      </c>
      <c r="N30" s="97">
        <v>4.5296167247386797E-2</v>
      </c>
      <c r="O30" s="90">
        <v>263</v>
      </c>
      <c r="P30" s="97">
        <v>4.3463890266071697E-2</v>
      </c>
      <c r="Q30" s="90">
        <v>1871</v>
      </c>
      <c r="R30" s="90">
        <v>23</v>
      </c>
      <c r="S30" s="97">
        <v>1.47152911068458E-2</v>
      </c>
      <c r="T30" s="90">
        <v>273</v>
      </c>
      <c r="U30" s="97">
        <v>9.8520389750992393E-2</v>
      </c>
      <c r="V30" s="90">
        <v>1198</v>
      </c>
      <c r="W30" s="97">
        <v>8.4064276191144496E-2</v>
      </c>
      <c r="X30" s="90">
        <v>86</v>
      </c>
      <c r="Y30" s="97">
        <v>2.52347417840376E-2</v>
      </c>
      <c r="Z30" s="90">
        <v>49</v>
      </c>
      <c r="AA30" s="97">
        <v>4.8371174728529101E-2</v>
      </c>
      <c r="AB30" s="90">
        <v>242</v>
      </c>
      <c r="AC30" s="97">
        <v>4.7191887675506999E-2</v>
      </c>
      <c r="AD30" s="90">
        <v>8</v>
      </c>
      <c r="AE30" s="90">
        <v>0</v>
      </c>
      <c r="AF30" s="97">
        <v>0</v>
      </c>
      <c r="AG30" s="90">
        <v>1</v>
      </c>
      <c r="AH30" s="97">
        <v>5.2631578947368397E-2</v>
      </c>
      <c r="AI30" s="90">
        <v>2</v>
      </c>
      <c r="AJ30" s="97">
        <v>7.0422535211267599E-3</v>
      </c>
      <c r="AK30" s="90">
        <v>1</v>
      </c>
      <c r="AL30" s="97">
        <v>9.5238095238095195E-3</v>
      </c>
      <c r="AM30" s="90">
        <v>1</v>
      </c>
      <c r="AN30" s="97">
        <v>0.125</v>
      </c>
      <c r="AO30" s="90">
        <v>3</v>
      </c>
      <c r="AP30" s="111">
        <v>1.5957446808510599E-2</v>
      </c>
    </row>
    <row r="31" spans="2:42" s="85" customFormat="1" ht="15" customHeight="1" x14ac:dyDescent="0.25">
      <c r="B31" s="19" t="str">
        <f>VLOOKUP(C31,COD_DANE!$B:$C,2,0)</f>
        <v>25</v>
      </c>
      <c r="C31" s="118" t="s">
        <v>17</v>
      </c>
      <c r="D31" s="90">
        <v>1124</v>
      </c>
      <c r="E31" s="90">
        <v>67</v>
      </c>
      <c r="F31" s="97">
        <v>3.8133181559476398E-2</v>
      </c>
      <c r="G31" s="90">
        <v>168</v>
      </c>
      <c r="H31" s="97">
        <v>5.4036667738822798E-2</v>
      </c>
      <c r="I31" s="90">
        <v>526</v>
      </c>
      <c r="J31" s="97">
        <v>3.1604878928077902E-2</v>
      </c>
      <c r="K31" s="90">
        <v>150</v>
      </c>
      <c r="L31" s="97">
        <v>3.69094488188976E-2</v>
      </c>
      <c r="M31" s="90">
        <v>38</v>
      </c>
      <c r="N31" s="97">
        <v>3.3101045296167197E-2</v>
      </c>
      <c r="O31" s="90">
        <v>175</v>
      </c>
      <c r="P31" s="97">
        <v>2.8920839530656099E-2</v>
      </c>
      <c r="Q31" s="90">
        <v>979</v>
      </c>
      <c r="R31" s="90">
        <v>63</v>
      </c>
      <c r="S31" s="97">
        <v>4.0307101727447198E-2</v>
      </c>
      <c r="T31" s="90">
        <v>155</v>
      </c>
      <c r="U31" s="97">
        <v>5.5936485023457203E-2</v>
      </c>
      <c r="V31" s="90">
        <v>454</v>
      </c>
      <c r="W31" s="97">
        <v>3.1857413514841101E-2</v>
      </c>
      <c r="X31" s="90">
        <v>123</v>
      </c>
      <c r="Y31" s="97">
        <v>3.60915492957746E-2</v>
      </c>
      <c r="Z31" s="90">
        <v>35</v>
      </c>
      <c r="AA31" s="97">
        <v>3.45508390918065E-2</v>
      </c>
      <c r="AB31" s="90">
        <v>149</v>
      </c>
      <c r="AC31" s="97">
        <v>2.9056162246489901E-2</v>
      </c>
      <c r="AD31" s="90">
        <v>17</v>
      </c>
      <c r="AE31" s="90">
        <v>2</v>
      </c>
      <c r="AF31" s="97">
        <v>0.1</v>
      </c>
      <c r="AG31" s="90">
        <v>2</v>
      </c>
      <c r="AH31" s="97">
        <v>0.105263157894737</v>
      </c>
      <c r="AI31" s="90">
        <v>3</v>
      </c>
      <c r="AJ31" s="97">
        <v>1.0563380281690101E-2</v>
      </c>
      <c r="AK31" s="90">
        <v>9</v>
      </c>
      <c r="AL31" s="97">
        <v>8.5714285714285701E-2</v>
      </c>
      <c r="AM31" s="90">
        <v>0</v>
      </c>
      <c r="AN31" s="97">
        <v>0</v>
      </c>
      <c r="AO31" s="90">
        <v>1</v>
      </c>
      <c r="AP31" s="111">
        <v>5.31914893617021E-3</v>
      </c>
    </row>
    <row r="32" spans="2:42" s="85" customFormat="1" ht="15" customHeight="1" x14ac:dyDescent="0.25">
      <c r="B32" s="19" t="str">
        <f>VLOOKUP(C32,COD_DANE!$B:$C,2,0)</f>
        <v>94</v>
      </c>
      <c r="C32" s="118" t="s">
        <v>18</v>
      </c>
      <c r="D32" s="90">
        <v>38</v>
      </c>
      <c r="E32" s="90">
        <v>1</v>
      </c>
      <c r="F32" s="97">
        <v>5.6915196357427403E-4</v>
      </c>
      <c r="G32" s="90">
        <v>2</v>
      </c>
      <c r="H32" s="97">
        <v>6.4329366355741395E-4</v>
      </c>
      <c r="I32" s="90">
        <v>14</v>
      </c>
      <c r="J32" s="97">
        <v>8.41194496184582E-4</v>
      </c>
      <c r="K32" s="90">
        <v>16</v>
      </c>
      <c r="L32" s="97">
        <v>3.9370078740157497E-3</v>
      </c>
      <c r="M32" s="90">
        <v>3</v>
      </c>
      <c r="N32" s="97">
        <v>2.6132404181184701E-3</v>
      </c>
      <c r="O32" s="90">
        <v>2</v>
      </c>
      <c r="P32" s="97">
        <v>3.30523880350355E-4</v>
      </c>
      <c r="Q32" s="90">
        <v>32</v>
      </c>
      <c r="R32" s="90">
        <v>1</v>
      </c>
      <c r="S32" s="97">
        <v>6.3979526551503495E-4</v>
      </c>
      <c r="T32" s="90">
        <v>2</v>
      </c>
      <c r="U32" s="97">
        <v>7.2176109707686805E-4</v>
      </c>
      <c r="V32" s="90">
        <v>11</v>
      </c>
      <c r="W32" s="97">
        <v>7.7187565784857205E-4</v>
      </c>
      <c r="X32" s="90">
        <v>14</v>
      </c>
      <c r="Y32" s="97">
        <v>4.1079812206572799E-3</v>
      </c>
      <c r="Z32" s="90">
        <v>3</v>
      </c>
      <c r="AA32" s="97">
        <v>2.96150049358342E-3</v>
      </c>
      <c r="AB32" s="90">
        <v>1</v>
      </c>
      <c r="AC32" s="97">
        <v>1.95007800312012E-4</v>
      </c>
      <c r="AD32" s="90">
        <v>1</v>
      </c>
      <c r="AE32" s="90">
        <v>0</v>
      </c>
      <c r="AF32" s="97">
        <v>0</v>
      </c>
      <c r="AG32" s="90">
        <v>0</v>
      </c>
      <c r="AH32" s="97">
        <v>0</v>
      </c>
      <c r="AI32" s="90">
        <v>0</v>
      </c>
      <c r="AJ32" s="97">
        <v>0</v>
      </c>
      <c r="AK32" s="90">
        <v>0</v>
      </c>
      <c r="AL32" s="97">
        <v>0</v>
      </c>
      <c r="AM32" s="90">
        <v>0</v>
      </c>
      <c r="AN32" s="97">
        <v>0</v>
      </c>
      <c r="AO32" s="90">
        <v>1</v>
      </c>
      <c r="AP32" s="111">
        <v>5.31914893617021E-3</v>
      </c>
    </row>
    <row r="33" spans="2:42" s="85" customFormat="1" ht="15" customHeight="1" x14ac:dyDescent="0.25">
      <c r="B33" s="19" t="str">
        <f>VLOOKUP(C33,COD_DANE!$B:$C,2,0)</f>
        <v>95</v>
      </c>
      <c r="C33" s="118" t="s">
        <v>19</v>
      </c>
      <c r="D33" s="90">
        <v>141</v>
      </c>
      <c r="E33" s="90">
        <v>6</v>
      </c>
      <c r="F33" s="97">
        <v>3.41491178144565E-3</v>
      </c>
      <c r="G33" s="90">
        <v>7</v>
      </c>
      <c r="H33" s="97">
        <v>2.2515278224509499E-3</v>
      </c>
      <c r="I33" s="90">
        <v>107</v>
      </c>
      <c r="J33" s="97">
        <v>6.4291293636964501E-3</v>
      </c>
      <c r="K33" s="90">
        <v>9</v>
      </c>
      <c r="L33" s="97">
        <v>2.21456692913386E-3</v>
      </c>
      <c r="M33" s="90">
        <v>5</v>
      </c>
      <c r="N33" s="97">
        <v>4.3554006968641104E-3</v>
      </c>
      <c r="O33" s="90">
        <v>7</v>
      </c>
      <c r="P33" s="97">
        <v>1.15683358122624E-3</v>
      </c>
      <c r="Q33" s="90">
        <v>116</v>
      </c>
      <c r="R33" s="90">
        <v>4</v>
      </c>
      <c r="S33" s="97">
        <v>2.5591810620601398E-3</v>
      </c>
      <c r="T33" s="90">
        <v>5</v>
      </c>
      <c r="U33" s="97">
        <v>1.80440274269217E-3</v>
      </c>
      <c r="V33" s="90">
        <v>92</v>
      </c>
      <c r="W33" s="97">
        <v>6.45568732018806E-3</v>
      </c>
      <c r="X33" s="90">
        <v>5</v>
      </c>
      <c r="Y33" s="97">
        <v>1.46713615023474E-3</v>
      </c>
      <c r="Z33" s="90">
        <v>5</v>
      </c>
      <c r="AA33" s="97">
        <v>4.9358341559723601E-3</v>
      </c>
      <c r="AB33" s="90">
        <v>5</v>
      </c>
      <c r="AC33" s="97">
        <v>9.75039001560062E-4</v>
      </c>
      <c r="AD33" s="90">
        <v>8</v>
      </c>
      <c r="AE33" s="90">
        <v>0</v>
      </c>
      <c r="AF33" s="97">
        <v>0</v>
      </c>
      <c r="AG33" s="90">
        <v>0</v>
      </c>
      <c r="AH33" s="97">
        <v>0</v>
      </c>
      <c r="AI33" s="90">
        <v>5</v>
      </c>
      <c r="AJ33" s="97">
        <v>1.7605633802816899E-2</v>
      </c>
      <c r="AK33" s="90">
        <v>2</v>
      </c>
      <c r="AL33" s="97">
        <v>1.9047619047619001E-2</v>
      </c>
      <c r="AM33" s="90">
        <v>0</v>
      </c>
      <c r="AN33" s="97">
        <v>0</v>
      </c>
      <c r="AO33" s="90">
        <v>1</v>
      </c>
      <c r="AP33" s="111">
        <v>5.31914893617021E-3</v>
      </c>
    </row>
    <row r="34" spans="2:42" s="85" customFormat="1" ht="15" customHeight="1" x14ac:dyDescent="0.25">
      <c r="B34" s="19" t="str">
        <f>VLOOKUP(C34,COD_DANE!$B:$C,2,0)</f>
        <v>41</v>
      </c>
      <c r="C34" s="118" t="s">
        <v>20</v>
      </c>
      <c r="D34" s="90">
        <v>956</v>
      </c>
      <c r="E34" s="90">
        <v>11</v>
      </c>
      <c r="F34" s="97">
        <v>6.2606715993170203E-3</v>
      </c>
      <c r="G34" s="90">
        <v>80</v>
      </c>
      <c r="H34" s="97">
        <v>2.57317465422966E-2</v>
      </c>
      <c r="I34" s="90">
        <v>434</v>
      </c>
      <c r="J34" s="97">
        <v>2.6077029381721999E-2</v>
      </c>
      <c r="K34" s="90">
        <v>133</v>
      </c>
      <c r="L34" s="97">
        <v>3.2726377952755903E-2</v>
      </c>
      <c r="M34" s="90">
        <v>29</v>
      </c>
      <c r="N34" s="97">
        <v>2.5261324041811799E-2</v>
      </c>
      <c r="O34" s="90">
        <v>269</v>
      </c>
      <c r="P34" s="97">
        <v>4.4455461907122802E-2</v>
      </c>
      <c r="Q34" s="90">
        <v>800</v>
      </c>
      <c r="R34" s="90">
        <v>11</v>
      </c>
      <c r="S34" s="97">
        <v>7.0377479206653899E-3</v>
      </c>
      <c r="T34" s="90">
        <v>72</v>
      </c>
      <c r="U34" s="97">
        <v>2.59833994947672E-2</v>
      </c>
      <c r="V34" s="90">
        <v>363</v>
      </c>
      <c r="W34" s="97">
        <v>2.5471896709002899E-2</v>
      </c>
      <c r="X34" s="90">
        <v>111</v>
      </c>
      <c r="Y34" s="97">
        <v>3.2570422535211301E-2</v>
      </c>
      <c r="Z34" s="90">
        <v>24</v>
      </c>
      <c r="AA34" s="97">
        <v>2.3692003948667301E-2</v>
      </c>
      <c r="AB34" s="90">
        <v>219</v>
      </c>
      <c r="AC34" s="97">
        <v>4.2706708268330701E-2</v>
      </c>
      <c r="AD34" s="90">
        <v>43</v>
      </c>
      <c r="AE34" s="90">
        <v>0</v>
      </c>
      <c r="AF34" s="97">
        <v>0</v>
      </c>
      <c r="AG34" s="90">
        <v>0</v>
      </c>
      <c r="AH34" s="97">
        <v>0</v>
      </c>
      <c r="AI34" s="90">
        <v>28</v>
      </c>
      <c r="AJ34" s="97">
        <v>9.85915492957746E-2</v>
      </c>
      <c r="AK34" s="90">
        <v>5</v>
      </c>
      <c r="AL34" s="97">
        <v>4.7619047619047603E-2</v>
      </c>
      <c r="AM34" s="90">
        <v>2</v>
      </c>
      <c r="AN34" s="97">
        <v>0.25</v>
      </c>
      <c r="AO34" s="90">
        <v>8</v>
      </c>
      <c r="AP34" s="111">
        <v>4.2553191489361701E-2</v>
      </c>
    </row>
    <row r="35" spans="2:42" s="85" customFormat="1" ht="15" customHeight="1" x14ac:dyDescent="0.25">
      <c r="B35" s="19" t="str">
        <f>VLOOKUP(C35,COD_DANE!$B:$C,2,0)</f>
        <v>44</v>
      </c>
      <c r="C35" s="118" t="s">
        <v>21</v>
      </c>
      <c r="D35" s="90">
        <v>238</v>
      </c>
      <c r="E35" s="90">
        <v>3</v>
      </c>
      <c r="F35" s="97">
        <v>1.70745589072282E-3</v>
      </c>
      <c r="G35" s="90">
        <v>3</v>
      </c>
      <c r="H35" s="97">
        <v>9.6494049533612104E-4</v>
      </c>
      <c r="I35" s="90">
        <v>128</v>
      </c>
      <c r="J35" s="97">
        <v>7.6909211079733203E-3</v>
      </c>
      <c r="K35" s="90">
        <v>31</v>
      </c>
      <c r="L35" s="97">
        <v>7.6279527559055104E-3</v>
      </c>
      <c r="M35" s="90">
        <v>6</v>
      </c>
      <c r="N35" s="97">
        <v>5.2264808362369299E-3</v>
      </c>
      <c r="O35" s="90">
        <v>67</v>
      </c>
      <c r="P35" s="97">
        <v>1.10725499917369E-2</v>
      </c>
      <c r="Q35" s="90">
        <v>213</v>
      </c>
      <c r="R35" s="90">
        <v>3</v>
      </c>
      <c r="S35" s="97">
        <v>1.9193857965451101E-3</v>
      </c>
      <c r="T35" s="90">
        <v>2</v>
      </c>
      <c r="U35" s="97">
        <v>7.2176109707686805E-4</v>
      </c>
      <c r="V35" s="90">
        <v>111</v>
      </c>
      <c r="W35" s="97">
        <v>7.7889270928355901E-3</v>
      </c>
      <c r="X35" s="90">
        <v>29</v>
      </c>
      <c r="Y35" s="97">
        <v>8.5093896713615003E-3</v>
      </c>
      <c r="Z35" s="90">
        <v>6</v>
      </c>
      <c r="AA35" s="97">
        <v>5.9230009871668304E-3</v>
      </c>
      <c r="AB35" s="90">
        <v>62</v>
      </c>
      <c r="AC35" s="97">
        <v>1.20904836193448E-2</v>
      </c>
      <c r="AD35" s="90">
        <v>1</v>
      </c>
      <c r="AE35" s="90">
        <v>0</v>
      </c>
      <c r="AF35" s="97">
        <v>0</v>
      </c>
      <c r="AG35" s="90">
        <v>0</v>
      </c>
      <c r="AH35" s="97">
        <v>0</v>
      </c>
      <c r="AI35" s="90">
        <v>0</v>
      </c>
      <c r="AJ35" s="97">
        <v>0</v>
      </c>
      <c r="AK35" s="90">
        <v>1</v>
      </c>
      <c r="AL35" s="97">
        <v>9.5238095238095195E-3</v>
      </c>
      <c r="AM35" s="90">
        <v>0</v>
      </c>
      <c r="AN35" s="97">
        <v>0</v>
      </c>
      <c r="AO35" s="90">
        <v>0</v>
      </c>
      <c r="AP35" s="111">
        <v>0</v>
      </c>
    </row>
    <row r="36" spans="2:42" s="85" customFormat="1" ht="15" customHeight="1" x14ac:dyDescent="0.25">
      <c r="B36" s="19" t="str">
        <f>VLOOKUP(C36,COD_DANE!$B:$C,2,0)</f>
        <v>47</v>
      </c>
      <c r="C36" s="118" t="s">
        <v>22</v>
      </c>
      <c r="D36" s="90">
        <v>1362</v>
      </c>
      <c r="E36" s="90">
        <v>22</v>
      </c>
      <c r="F36" s="97">
        <v>1.2521343198634001E-2</v>
      </c>
      <c r="G36" s="90">
        <v>90</v>
      </c>
      <c r="H36" s="97">
        <v>2.8948214860083601E-2</v>
      </c>
      <c r="I36" s="90">
        <v>756</v>
      </c>
      <c r="J36" s="97">
        <v>4.5424502793967397E-2</v>
      </c>
      <c r="K36" s="90">
        <v>292</v>
      </c>
      <c r="L36" s="97">
        <v>7.1850393700787399E-2</v>
      </c>
      <c r="M36" s="90">
        <v>8</v>
      </c>
      <c r="N36" s="97">
        <v>6.9686411149825801E-3</v>
      </c>
      <c r="O36" s="90">
        <v>194</v>
      </c>
      <c r="P36" s="97">
        <v>3.2060816393984497E-2</v>
      </c>
      <c r="Q36" s="90">
        <v>1293</v>
      </c>
      <c r="R36" s="90">
        <v>20</v>
      </c>
      <c r="S36" s="97">
        <v>1.27959053103007E-2</v>
      </c>
      <c r="T36" s="90">
        <v>85</v>
      </c>
      <c r="U36" s="97">
        <v>3.0674846625766899E-2</v>
      </c>
      <c r="V36" s="90">
        <v>712</v>
      </c>
      <c r="W36" s="97">
        <v>4.9961406217107603E-2</v>
      </c>
      <c r="X36" s="90">
        <v>284</v>
      </c>
      <c r="Y36" s="97">
        <v>8.3333333333333301E-2</v>
      </c>
      <c r="Z36" s="90">
        <v>8</v>
      </c>
      <c r="AA36" s="97">
        <v>7.8973346495557692E-3</v>
      </c>
      <c r="AB36" s="90">
        <v>184</v>
      </c>
      <c r="AC36" s="97">
        <v>3.5881435257410298E-2</v>
      </c>
      <c r="AD36" s="90">
        <v>1</v>
      </c>
      <c r="AE36" s="90">
        <v>0</v>
      </c>
      <c r="AF36" s="97">
        <v>0</v>
      </c>
      <c r="AG36" s="90">
        <v>1</v>
      </c>
      <c r="AH36" s="97">
        <v>5.2631578947368397E-2</v>
      </c>
      <c r="AI36" s="90">
        <v>0</v>
      </c>
      <c r="AJ36" s="97">
        <v>0</v>
      </c>
      <c r="AK36" s="90">
        <v>0</v>
      </c>
      <c r="AL36" s="97">
        <v>0</v>
      </c>
      <c r="AM36" s="90">
        <v>0</v>
      </c>
      <c r="AN36" s="97">
        <v>0</v>
      </c>
      <c r="AO36" s="90">
        <v>0</v>
      </c>
      <c r="AP36" s="111">
        <v>0</v>
      </c>
    </row>
    <row r="37" spans="2:42" s="85" customFormat="1" ht="15" customHeight="1" x14ac:dyDescent="0.25">
      <c r="B37" s="19" t="str">
        <f>VLOOKUP(C37,COD_DANE!$B:$C,2,0)</f>
        <v>50</v>
      </c>
      <c r="C37" s="118" t="s">
        <v>23</v>
      </c>
      <c r="D37" s="90">
        <v>2158</v>
      </c>
      <c r="E37" s="90">
        <v>168</v>
      </c>
      <c r="F37" s="97">
        <v>9.56175298804781E-2</v>
      </c>
      <c r="G37" s="90">
        <v>135</v>
      </c>
      <c r="H37" s="97">
        <v>4.3422322290125402E-2</v>
      </c>
      <c r="I37" s="90">
        <v>1250</v>
      </c>
      <c r="J37" s="97">
        <v>7.5106651445052006E-2</v>
      </c>
      <c r="K37" s="90">
        <v>125</v>
      </c>
      <c r="L37" s="97">
        <v>3.0757874015748001E-2</v>
      </c>
      <c r="M37" s="90">
        <v>55</v>
      </c>
      <c r="N37" s="97">
        <v>4.7909407665505201E-2</v>
      </c>
      <c r="O37" s="90">
        <v>425</v>
      </c>
      <c r="P37" s="97">
        <v>7.0236324574450504E-2</v>
      </c>
      <c r="Q37" s="90">
        <v>1837</v>
      </c>
      <c r="R37" s="90">
        <v>139</v>
      </c>
      <c r="S37" s="97">
        <v>8.8931541906589903E-2</v>
      </c>
      <c r="T37" s="90">
        <v>115</v>
      </c>
      <c r="U37" s="97">
        <v>4.1501263081919898E-2</v>
      </c>
      <c r="V37" s="90">
        <v>1063</v>
      </c>
      <c r="W37" s="97">
        <v>7.4591256753911997E-2</v>
      </c>
      <c r="X37" s="90">
        <v>104</v>
      </c>
      <c r="Y37" s="97">
        <v>3.0516431924882601E-2</v>
      </c>
      <c r="Z37" s="90">
        <v>52</v>
      </c>
      <c r="AA37" s="97">
        <v>5.1332675222112503E-2</v>
      </c>
      <c r="AB37" s="90">
        <v>364</v>
      </c>
      <c r="AC37" s="97">
        <v>7.0982839313572493E-2</v>
      </c>
      <c r="AD37" s="90">
        <v>56</v>
      </c>
      <c r="AE37" s="90">
        <v>0</v>
      </c>
      <c r="AF37" s="97">
        <v>0</v>
      </c>
      <c r="AG37" s="90">
        <v>0</v>
      </c>
      <c r="AH37" s="97">
        <v>0</v>
      </c>
      <c r="AI37" s="90">
        <v>27</v>
      </c>
      <c r="AJ37" s="97">
        <v>9.5070422535211294E-2</v>
      </c>
      <c r="AK37" s="90">
        <v>5</v>
      </c>
      <c r="AL37" s="97">
        <v>4.7619047619047603E-2</v>
      </c>
      <c r="AM37" s="90">
        <v>1</v>
      </c>
      <c r="AN37" s="97">
        <v>0.125</v>
      </c>
      <c r="AO37" s="90">
        <v>23</v>
      </c>
      <c r="AP37" s="111">
        <v>0.122340425531915</v>
      </c>
    </row>
    <row r="38" spans="2:42" s="85" customFormat="1" ht="15" customHeight="1" x14ac:dyDescent="0.25">
      <c r="B38" s="19" t="str">
        <f>VLOOKUP(C38,COD_DANE!$B:$C,2,0)</f>
        <v>52</v>
      </c>
      <c r="C38" s="118" t="s">
        <v>24</v>
      </c>
      <c r="D38" s="90">
        <v>365</v>
      </c>
      <c r="E38" s="90">
        <v>19</v>
      </c>
      <c r="F38" s="97">
        <v>1.0813887307911199E-2</v>
      </c>
      <c r="G38" s="90">
        <v>21</v>
      </c>
      <c r="H38" s="97">
        <v>6.7545834673528498E-3</v>
      </c>
      <c r="I38" s="90">
        <v>207</v>
      </c>
      <c r="J38" s="97">
        <v>1.24376614793006E-2</v>
      </c>
      <c r="K38" s="90">
        <v>51</v>
      </c>
      <c r="L38" s="97">
        <v>1.2549212598425201E-2</v>
      </c>
      <c r="M38" s="90">
        <v>19</v>
      </c>
      <c r="N38" s="97">
        <v>1.6550522648083599E-2</v>
      </c>
      <c r="O38" s="90">
        <v>48</v>
      </c>
      <c r="P38" s="97">
        <v>7.9325731284085304E-3</v>
      </c>
      <c r="Q38" s="90">
        <v>278</v>
      </c>
      <c r="R38" s="90">
        <v>16</v>
      </c>
      <c r="S38" s="97">
        <v>1.0236724248240601E-2</v>
      </c>
      <c r="T38" s="90">
        <v>18</v>
      </c>
      <c r="U38" s="97">
        <v>6.4958498736918096E-3</v>
      </c>
      <c r="V38" s="90">
        <v>152</v>
      </c>
      <c r="W38" s="97">
        <v>1.06659181811803E-2</v>
      </c>
      <c r="X38" s="90">
        <v>40</v>
      </c>
      <c r="Y38" s="97">
        <v>1.1737089201877901E-2</v>
      </c>
      <c r="Z38" s="90">
        <v>15</v>
      </c>
      <c r="AA38" s="97">
        <v>1.4807502467917099E-2</v>
      </c>
      <c r="AB38" s="90">
        <v>37</v>
      </c>
      <c r="AC38" s="97">
        <v>7.2152886115444603E-3</v>
      </c>
      <c r="AD38" s="90">
        <v>13</v>
      </c>
      <c r="AE38" s="90">
        <v>0</v>
      </c>
      <c r="AF38" s="97">
        <v>0</v>
      </c>
      <c r="AG38" s="90">
        <v>0</v>
      </c>
      <c r="AH38" s="97">
        <v>0</v>
      </c>
      <c r="AI38" s="90">
        <v>9</v>
      </c>
      <c r="AJ38" s="97">
        <v>3.1690140845070401E-2</v>
      </c>
      <c r="AK38" s="90">
        <v>2</v>
      </c>
      <c r="AL38" s="97">
        <v>1.9047619047619001E-2</v>
      </c>
      <c r="AM38" s="90">
        <v>0</v>
      </c>
      <c r="AN38" s="97">
        <v>0</v>
      </c>
      <c r="AO38" s="90">
        <v>2</v>
      </c>
      <c r="AP38" s="111">
        <v>1.0638297872340399E-2</v>
      </c>
    </row>
    <row r="39" spans="2:42" s="85" customFormat="1" ht="15" customHeight="1" x14ac:dyDescent="0.25">
      <c r="B39" s="19" t="str">
        <f>VLOOKUP(C39,COD_DANE!$B:$C,2,0)</f>
        <v>54</v>
      </c>
      <c r="C39" s="118" t="s">
        <v>25</v>
      </c>
      <c r="D39" s="90">
        <v>787</v>
      </c>
      <c r="E39" s="90">
        <v>22</v>
      </c>
      <c r="F39" s="97">
        <v>1.2521343198634001E-2</v>
      </c>
      <c r="G39" s="90">
        <v>29</v>
      </c>
      <c r="H39" s="97">
        <v>9.3277581215824995E-3</v>
      </c>
      <c r="I39" s="90">
        <v>344</v>
      </c>
      <c r="J39" s="97">
        <v>2.0669350477678299E-2</v>
      </c>
      <c r="K39" s="90">
        <v>38</v>
      </c>
      <c r="L39" s="97">
        <v>9.3503937007874006E-3</v>
      </c>
      <c r="M39" s="90">
        <v>33</v>
      </c>
      <c r="N39" s="97">
        <v>2.8745644599303101E-2</v>
      </c>
      <c r="O39" s="90">
        <v>321</v>
      </c>
      <c r="P39" s="97">
        <v>5.3049082796232001E-2</v>
      </c>
      <c r="Q39" s="90">
        <v>670</v>
      </c>
      <c r="R39" s="90">
        <v>19</v>
      </c>
      <c r="S39" s="97">
        <v>1.2156110044785701E-2</v>
      </c>
      <c r="T39" s="90">
        <v>23</v>
      </c>
      <c r="U39" s="97">
        <v>8.3002526163839796E-3</v>
      </c>
      <c r="V39" s="90">
        <v>281</v>
      </c>
      <c r="W39" s="97">
        <v>1.9717914532313498E-2</v>
      </c>
      <c r="X39" s="90">
        <v>33</v>
      </c>
      <c r="Y39" s="97">
        <v>9.6830985915493002E-3</v>
      </c>
      <c r="Z39" s="90">
        <v>29</v>
      </c>
      <c r="AA39" s="97">
        <v>2.8627838104639699E-2</v>
      </c>
      <c r="AB39" s="90">
        <v>285</v>
      </c>
      <c r="AC39" s="97">
        <v>5.55772230889236E-2</v>
      </c>
      <c r="AD39" s="90">
        <v>21</v>
      </c>
      <c r="AE39" s="90">
        <v>3</v>
      </c>
      <c r="AF39" s="97">
        <v>0.15</v>
      </c>
      <c r="AG39" s="90">
        <v>0</v>
      </c>
      <c r="AH39" s="97">
        <v>0</v>
      </c>
      <c r="AI39" s="90">
        <v>15</v>
      </c>
      <c r="AJ39" s="97">
        <v>5.2816901408450703E-2</v>
      </c>
      <c r="AK39" s="90">
        <v>2</v>
      </c>
      <c r="AL39" s="97">
        <v>1.9047619047619001E-2</v>
      </c>
      <c r="AM39" s="90">
        <v>0</v>
      </c>
      <c r="AN39" s="97">
        <v>0</v>
      </c>
      <c r="AO39" s="90">
        <v>1</v>
      </c>
      <c r="AP39" s="111">
        <v>5.31914893617021E-3</v>
      </c>
    </row>
    <row r="40" spans="2:42" s="85" customFormat="1" ht="15" customHeight="1" x14ac:dyDescent="0.25">
      <c r="B40" s="19" t="str">
        <f>VLOOKUP(C40,COD_DANE!$B:$C,2,0)</f>
        <v>86</v>
      </c>
      <c r="C40" s="118" t="s">
        <v>26</v>
      </c>
      <c r="D40" s="90">
        <v>411</v>
      </c>
      <c r="E40" s="90">
        <v>12</v>
      </c>
      <c r="F40" s="97">
        <v>6.8298235628912896E-3</v>
      </c>
      <c r="G40" s="90">
        <v>13</v>
      </c>
      <c r="H40" s="97">
        <v>4.1814088131231896E-3</v>
      </c>
      <c r="I40" s="90">
        <v>269</v>
      </c>
      <c r="J40" s="97">
        <v>1.6162951390975198E-2</v>
      </c>
      <c r="K40" s="90">
        <v>57</v>
      </c>
      <c r="L40" s="97">
        <v>1.40255905511811E-2</v>
      </c>
      <c r="M40" s="90">
        <v>8</v>
      </c>
      <c r="N40" s="97">
        <v>6.9686411149825801E-3</v>
      </c>
      <c r="O40" s="90">
        <v>52</v>
      </c>
      <c r="P40" s="97">
        <v>8.5936208891092408E-3</v>
      </c>
      <c r="Q40" s="90">
        <v>343</v>
      </c>
      <c r="R40" s="90">
        <v>12</v>
      </c>
      <c r="S40" s="97">
        <v>7.6775431861804203E-3</v>
      </c>
      <c r="T40" s="90">
        <v>11</v>
      </c>
      <c r="U40" s="97">
        <v>3.96968603392277E-3</v>
      </c>
      <c r="V40" s="90">
        <v>227</v>
      </c>
      <c r="W40" s="97">
        <v>1.5928706757420499E-2</v>
      </c>
      <c r="X40" s="90">
        <v>45</v>
      </c>
      <c r="Y40" s="97">
        <v>1.32042253521127E-2</v>
      </c>
      <c r="Z40" s="90">
        <v>8</v>
      </c>
      <c r="AA40" s="97">
        <v>7.8973346495557692E-3</v>
      </c>
      <c r="AB40" s="90">
        <v>40</v>
      </c>
      <c r="AC40" s="97">
        <v>7.8003120124805004E-3</v>
      </c>
      <c r="AD40" s="90">
        <v>8</v>
      </c>
      <c r="AE40" s="90">
        <v>0</v>
      </c>
      <c r="AF40" s="97">
        <v>0</v>
      </c>
      <c r="AG40" s="90">
        <v>0</v>
      </c>
      <c r="AH40" s="97">
        <v>0</v>
      </c>
      <c r="AI40" s="90">
        <v>7</v>
      </c>
      <c r="AJ40" s="97">
        <v>2.4647887323943699E-2</v>
      </c>
      <c r="AK40" s="90">
        <v>1</v>
      </c>
      <c r="AL40" s="97">
        <v>9.5238095238095195E-3</v>
      </c>
      <c r="AM40" s="90">
        <v>0</v>
      </c>
      <c r="AN40" s="97">
        <v>0</v>
      </c>
      <c r="AO40" s="90">
        <v>0</v>
      </c>
      <c r="AP40" s="111">
        <v>0</v>
      </c>
    </row>
    <row r="41" spans="2:42" s="85" customFormat="1" ht="15" customHeight="1" x14ac:dyDescent="0.25">
      <c r="B41" s="19" t="str">
        <f>VLOOKUP(C41,COD_DANE!$B:$C,2,0)</f>
        <v>63</v>
      </c>
      <c r="C41" s="118" t="s">
        <v>27</v>
      </c>
      <c r="D41" s="90">
        <v>293</v>
      </c>
      <c r="E41" s="90">
        <v>25</v>
      </c>
      <c r="F41" s="97">
        <v>1.4228799089356901E-2</v>
      </c>
      <c r="G41" s="90">
        <v>21</v>
      </c>
      <c r="H41" s="97">
        <v>6.7545834673528498E-3</v>
      </c>
      <c r="I41" s="90">
        <v>141</v>
      </c>
      <c r="J41" s="97">
        <v>8.47203028300186E-3</v>
      </c>
      <c r="K41" s="90">
        <v>21</v>
      </c>
      <c r="L41" s="97">
        <v>5.1673228346456697E-3</v>
      </c>
      <c r="M41" s="90">
        <v>5</v>
      </c>
      <c r="N41" s="97">
        <v>4.3554006968641104E-3</v>
      </c>
      <c r="O41" s="90">
        <v>80</v>
      </c>
      <c r="P41" s="97">
        <v>1.32209552140142E-2</v>
      </c>
      <c r="Q41" s="90">
        <v>258</v>
      </c>
      <c r="R41" s="90">
        <v>23</v>
      </c>
      <c r="S41" s="97">
        <v>1.47152911068458E-2</v>
      </c>
      <c r="T41" s="90">
        <v>20</v>
      </c>
      <c r="U41" s="97">
        <v>7.21761097076868E-3</v>
      </c>
      <c r="V41" s="90">
        <v>125</v>
      </c>
      <c r="W41" s="97">
        <v>8.7713142937337705E-3</v>
      </c>
      <c r="X41" s="90">
        <v>15</v>
      </c>
      <c r="Y41" s="97">
        <v>4.4014084507042299E-3</v>
      </c>
      <c r="Z41" s="90">
        <v>5</v>
      </c>
      <c r="AA41" s="97">
        <v>4.9358341559723601E-3</v>
      </c>
      <c r="AB41" s="90">
        <v>70</v>
      </c>
      <c r="AC41" s="97">
        <v>1.36505460218409E-2</v>
      </c>
      <c r="AD41" s="90">
        <v>8</v>
      </c>
      <c r="AE41" s="90">
        <v>0</v>
      </c>
      <c r="AF41" s="97">
        <v>0</v>
      </c>
      <c r="AG41" s="90">
        <v>0</v>
      </c>
      <c r="AH41" s="97">
        <v>0</v>
      </c>
      <c r="AI41" s="90">
        <v>1</v>
      </c>
      <c r="AJ41" s="97">
        <v>3.5211267605633799E-3</v>
      </c>
      <c r="AK41" s="90">
        <v>1</v>
      </c>
      <c r="AL41" s="97">
        <v>9.5238095238095195E-3</v>
      </c>
      <c r="AM41" s="90">
        <v>0</v>
      </c>
      <c r="AN41" s="97">
        <v>0</v>
      </c>
      <c r="AO41" s="90">
        <v>6</v>
      </c>
      <c r="AP41" s="111">
        <v>3.1914893617021302E-2</v>
      </c>
    </row>
    <row r="42" spans="2:42" s="85" customFormat="1" ht="15" customHeight="1" x14ac:dyDescent="0.25">
      <c r="B42" s="19" t="str">
        <f>VLOOKUP(C42,COD_DANE!$B:$C,2,0)</f>
        <v>66</v>
      </c>
      <c r="C42" s="118" t="s">
        <v>28</v>
      </c>
      <c r="D42" s="90">
        <v>645</v>
      </c>
      <c r="E42" s="90">
        <v>92</v>
      </c>
      <c r="F42" s="97">
        <v>5.2361980648833198E-2</v>
      </c>
      <c r="G42" s="90">
        <v>21</v>
      </c>
      <c r="H42" s="97">
        <v>6.7545834673528498E-3</v>
      </c>
      <c r="I42" s="90">
        <v>259</v>
      </c>
      <c r="J42" s="97">
        <v>1.5562098179414801E-2</v>
      </c>
      <c r="K42" s="90">
        <v>110</v>
      </c>
      <c r="L42" s="97">
        <v>2.7066929133858299E-2</v>
      </c>
      <c r="M42" s="90">
        <v>14</v>
      </c>
      <c r="N42" s="97">
        <v>1.21951219512195E-2</v>
      </c>
      <c r="O42" s="90">
        <v>149</v>
      </c>
      <c r="P42" s="97">
        <v>2.46240290861015E-2</v>
      </c>
      <c r="Q42" s="90">
        <v>552</v>
      </c>
      <c r="R42" s="90">
        <v>86</v>
      </c>
      <c r="S42" s="97">
        <v>5.5022392834292999E-2</v>
      </c>
      <c r="T42" s="90">
        <v>19</v>
      </c>
      <c r="U42" s="97">
        <v>6.8567304222302396E-3</v>
      </c>
      <c r="V42" s="90">
        <v>228</v>
      </c>
      <c r="W42" s="97">
        <v>1.5998877271770399E-2</v>
      </c>
      <c r="X42" s="90">
        <v>93</v>
      </c>
      <c r="Y42" s="97">
        <v>2.7288732394366199E-2</v>
      </c>
      <c r="Z42" s="90">
        <v>13</v>
      </c>
      <c r="AA42" s="97">
        <v>1.28331688055281E-2</v>
      </c>
      <c r="AB42" s="90">
        <v>113</v>
      </c>
      <c r="AC42" s="97">
        <v>2.20358814352574E-2</v>
      </c>
      <c r="AD42" s="90">
        <v>25</v>
      </c>
      <c r="AE42" s="90">
        <v>0</v>
      </c>
      <c r="AF42" s="97">
        <v>0</v>
      </c>
      <c r="AG42" s="90">
        <v>0</v>
      </c>
      <c r="AH42" s="97">
        <v>0</v>
      </c>
      <c r="AI42" s="90">
        <v>3</v>
      </c>
      <c r="AJ42" s="97">
        <v>1.0563380281690101E-2</v>
      </c>
      <c r="AK42" s="90">
        <v>3</v>
      </c>
      <c r="AL42" s="97">
        <v>2.8571428571428598E-2</v>
      </c>
      <c r="AM42" s="90">
        <v>0</v>
      </c>
      <c r="AN42" s="97">
        <v>0</v>
      </c>
      <c r="AO42" s="90">
        <v>19</v>
      </c>
      <c r="AP42" s="111">
        <v>0.10106382978723399</v>
      </c>
    </row>
    <row r="43" spans="2:42" s="85" customFormat="1" ht="15" customHeight="1" x14ac:dyDescent="0.25">
      <c r="B43" s="19" t="str">
        <f>VLOOKUP(C43,COD_DANE!$B:$C,2,0)</f>
        <v>68</v>
      </c>
      <c r="C43" s="118" t="s">
        <v>29</v>
      </c>
      <c r="D43" s="90">
        <v>1453</v>
      </c>
      <c r="E43" s="90">
        <v>55</v>
      </c>
      <c r="F43" s="97">
        <v>3.1303357996585103E-2</v>
      </c>
      <c r="G43" s="90">
        <v>292</v>
      </c>
      <c r="H43" s="97">
        <v>9.3920874879382402E-2</v>
      </c>
      <c r="I43" s="90">
        <v>749</v>
      </c>
      <c r="J43" s="97">
        <v>4.5003905545875099E-2</v>
      </c>
      <c r="K43" s="90">
        <v>48</v>
      </c>
      <c r="L43" s="97">
        <v>1.1811023622047201E-2</v>
      </c>
      <c r="M43" s="90">
        <v>90</v>
      </c>
      <c r="N43" s="97">
        <v>7.8397212543554001E-2</v>
      </c>
      <c r="O43" s="90">
        <v>219</v>
      </c>
      <c r="P43" s="97">
        <v>3.6192364898363902E-2</v>
      </c>
      <c r="Q43" s="90">
        <v>1274</v>
      </c>
      <c r="R43" s="90">
        <v>49</v>
      </c>
      <c r="S43" s="97">
        <v>3.1349968010236699E-2</v>
      </c>
      <c r="T43" s="90">
        <v>275</v>
      </c>
      <c r="U43" s="97">
        <v>9.9242150848069297E-2</v>
      </c>
      <c r="V43" s="90">
        <v>642</v>
      </c>
      <c r="W43" s="97">
        <v>4.5049470212616703E-2</v>
      </c>
      <c r="X43" s="90">
        <v>37</v>
      </c>
      <c r="Y43" s="97">
        <v>1.08568075117371E-2</v>
      </c>
      <c r="Z43" s="90">
        <v>79</v>
      </c>
      <c r="AA43" s="97">
        <v>7.7986179664363303E-2</v>
      </c>
      <c r="AB43" s="90">
        <v>192</v>
      </c>
      <c r="AC43" s="97">
        <v>3.7441497659906398E-2</v>
      </c>
      <c r="AD43" s="90">
        <v>20</v>
      </c>
      <c r="AE43" s="90">
        <v>0</v>
      </c>
      <c r="AF43" s="97">
        <v>0</v>
      </c>
      <c r="AG43" s="90">
        <v>0</v>
      </c>
      <c r="AH43" s="97">
        <v>0</v>
      </c>
      <c r="AI43" s="90">
        <v>19</v>
      </c>
      <c r="AJ43" s="97">
        <v>6.6901408450704206E-2</v>
      </c>
      <c r="AK43" s="90">
        <v>1</v>
      </c>
      <c r="AL43" s="97">
        <v>9.5238095238095195E-3</v>
      </c>
      <c r="AM43" s="90">
        <v>0</v>
      </c>
      <c r="AN43" s="97">
        <v>0</v>
      </c>
      <c r="AO43" s="90">
        <v>0</v>
      </c>
      <c r="AP43" s="111">
        <v>0</v>
      </c>
    </row>
    <row r="44" spans="2:42" s="85" customFormat="1" ht="15" customHeight="1" x14ac:dyDescent="0.25">
      <c r="B44" s="19" t="str">
        <f>VLOOKUP(C44,COD_DANE!$B:$C,2,0)</f>
        <v>70</v>
      </c>
      <c r="C44" s="118" t="s">
        <v>30</v>
      </c>
      <c r="D44" s="90">
        <v>591</v>
      </c>
      <c r="E44" s="90">
        <v>23</v>
      </c>
      <c r="F44" s="97">
        <v>1.3090495162208299E-2</v>
      </c>
      <c r="G44" s="90">
        <v>18</v>
      </c>
      <c r="H44" s="97">
        <v>5.7896429720167304E-3</v>
      </c>
      <c r="I44" s="90">
        <v>244</v>
      </c>
      <c r="J44" s="97">
        <v>1.4660818362074101E-2</v>
      </c>
      <c r="K44" s="90">
        <v>126</v>
      </c>
      <c r="L44" s="97">
        <v>3.1003937007873999E-2</v>
      </c>
      <c r="M44" s="90">
        <v>16</v>
      </c>
      <c r="N44" s="97">
        <v>1.39372822299652E-2</v>
      </c>
      <c r="O44" s="90">
        <v>164</v>
      </c>
      <c r="P44" s="97">
        <v>2.7102958188729102E-2</v>
      </c>
      <c r="Q44" s="90">
        <v>533</v>
      </c>
      <c r="R44" s="90">
        <v>19</v>
      </c>
      <c r="S44" s="97">
        <v>1.2156110044785701E-2</v>
      </c>
      <c r="T44" s="90">
        <v>17</v>
      </c>
      <c r="U44" s="97">
        <v>6.13496932515337E-3</v>
      </c>
      <c r="V44" s="90">
        <v>216</v>
      </c>
      <c r="W44" s="97">
        <v>1.5156831099572001E-2</v>
      </c>
      <c r="X44" s="90">
        <v>118</v>
      </c>
      <c r="Y44" s="97">
        <v>3.4624413145539899E-2</v>
      </c>
      <c r="Z44" s="90">
        <v>12</v>
      </c>
      <c r="AA44" s="97">
        <v>1.1846001974333701E-2</v>
      </c>
      <c r="AB44" s="90">
        <v>151</v>
      </c>
      <c r="AC44" s="97">
        <v>2.94461778471139E-2</v>
      </c>
      <c r="AD44" s="90">
        <v>4</v>
      </c>
      <c r="AE44" s="90">
        <v>0</v>
      </c>
      <c r="AF44" s="97">
        <v>0</v>
      </c>
      <c r="AG44" s="90">
        <v>0</v>
      </c>
      <c r="AH44" s="97">
        <v>0</v>
      </c>
      <c r="AI44" s="90">
        <v>4</v>
      </c>
      <c r="AJ44" s="97">
        <v>1.4084507042253501E-2</v>
      </c>
      <c r="AK44" s="90">
        <v>0</v>
      </c>
      <c r="AL44" s="97">
        <v>0</v>
      </c>
      <c r="AM44" s="90">
        <v>0</v>
      </c>
      <c r="AN44" s="97">
        <v>0</v>
      </c>
      <c r="AO44" s="90">
        <v>0</v>
      </c>
      <c r="AP44" s="111">
        <v>0</v>
      </c>
    </row>
    <row r="45" spans="2:42" s="85" customFormat="1" ht="15" customHeight="1" x14ac:dyDescent="0.25">
      <c r="B45" s="19" t="str">
        <f>VLOOKUP(C45,COD_DANE!$B:$C,2,0)</f>
        <v>73</v>
      </c>
      <c r="C45" s="118" t="s">
        <v>31</v>
      </c>
      <c r="D45" s="90">
        <v>816</v>
      </c>
      <c r="E45" s="90">
        <v>24</v>
      </c>
      <c r="F45" s="97">
        <v>1.36596471257826E-2</v>
      </c>
      <c r="G45" s="90">
        <v>119</v>
      </c>
      <c r="H45" s="97">
        <v>3.8275972981666101E-2</v>
      </c>
      <c r="I45" s="90">
        <v>462</v>
      </c>
      <c r="J45" s="97">
        <v>2.77594183740912E-2</v>
      </c>
      <c r="K45" s="90">
        <v>58</v>
      </c>
      <c r="L45" s="97">
        <v>1.4271653543307099E-2</v>
      </c>
      <c r="M45" s="90">
        <v>16</v>
      </c>
      <c r="N45" s="97">
        <v>1.39372822299652E-2</v>
      </c>
      <c r="O45" s="90">
        <v>137</v>
      </c>
      <c r="P45" s="97">
        <v>2.2640885803999301E-2</v>
      </c>
      <c r="Q45" s="90">
        <v>677</v>
      </c>
      <c r="R45" s="90">
        <v>21</v>
      </c>
      <c r="S45" s="97">
        <v>1.3435700575815701E-2</v>
      </c>
      <c r="T45" s="90">
        <v>99</v>
      </c>
      <c r="U45" s="97">
        <v>3.57271743053049E-2</v>
      </c>
      <c r="V45" s="90">
        <v>388</v>
      </c>
      <c r="W45" s="97">
        <v>2.7226159567749601E-2</v>
      </c>
      <c r="X45" s="90">
        <v>40</v>
      </c>
      <c r="Y45" s="97">
        <v>1.1737089201877901E-2</v>
      </c>
      <c r="Z45" s="90">
        <v>14</v>
      </c>
      <c r="AA45" s="97">
        <v>1.38203356367226E-2</v>
      </c>
      <c r="AB45" s="90">
        <v>115</v>
      </c>
      <c r="AC45" s="97">
        <v>2.2425897035881399E-2</v>
      </c>
      <c r="AD45" s="90">
        <v>19</v>
      </c>
      <c r="AE45" s="90">
        <v>0</v>
      </c>
      <c r="AF45" s="97">
        <v>0</v>
      </c>
      <c r="AG45" s="90">
        <v>0</v>
      </c>
      <c r="AH45" s="97">
        <v>0</v>
      </c>
      <c r="AI45" s="90">
        <v>10</v>
      </c>
      <c r="AJ45" s="97">
        <v>3.5211267605633798E-2</v>
      </c>
      <c r="AK45" s="90">
        <v>5</v>
      </c>
      <c r="AL45" s="97">
        <v>4.7619047619047603E-2</v>
      </c>
      <c r="AM45" s="90">
        <v>0</v>
      </c>
      <c r="AN45" s="97">
        <v>0</v>
      </c>
      <c r="AO45" s="90">
        <v>4</v>
      </c>
      <c r="AP45" s="111">
        <v>2.1276595744680899E-2</v>
      </c>
    </row>
    <row r="46" spans="2:42" s="85" customFormat="1" ht="15" customHeight="1" x14ac:dyDescent="0.25">
      <c r="B46" s="19" t="str">
        <f>VLOOKUP(C46,COD_DANE!$B:$C,2,0)</f>
        <v>76</v>
      </c>
      <c r="C46" s="118" t="s">
        <v>32</v>
      </c>
      <c r="D46" s="90">
        <v>1504</v>
      </c>
      <c r="E46" s="90">
        <v>64</v>
      </c>
      <c r="F46" s="97">
        <v>3.64257256687536E-2</v>
      </c>
      <c r="G46" s="90">
        <v>48</v>
      </c>
      <c r="H46" s="97">
        <v>1.54390479253779E-2</v>
      </c>
      <c r="I46" s="90">
        <v>751</v>
      </c>
      <c r="J46" s="97">
        <v>4.5124076188187201E-2</v>
      </c>
      <c r="K46" s="90">
        <v>222</v>
      </c>
      <c r="L46" s="97">
        <v>5.4625984251968497E-2</v>
      </c>
      <c r="M46" s="90">
        <v>38</v>
      </c>
      <c r="N46" s="97">
        <v>3.3101045296167197E-2</v>
      </c>
      <c r="O46" s="90">
        <v>381</v>
      </c>
      <c r="P46" s="97">
        <v>6.2964799206742694E-2</v>
      </c>
      <c r="Q46" s="90">
        <v>1113</v>
      </c>
      <c r="R46" s="90">
        <v>56</v>
      </c>
      <c r="S46" s="97">
        <v>3.5828534868842001E-2</v>
      </c>
      <c r="T46" s="90">
        <v>38</v>
      </c>
      <c r="U46" s="97">
        <v>1.37134608444605E-2</v>
      </c>
      <c r="V46" s="90">
        <v>559</v>
      </c>
      <c r="W46" s="97">
        <v>3.9225317521577402E-2</v>
      </c>
      <c r="X46" s="90">
        <v>166</v>
      </c>
      <c r="Y46" s="97">
        <v>4.8708920187793402E-2</v>
      </c>
      <c r="Z46" s="90">
        <v>30</v>
      </c>
      <c r="AA46" s="97">
        <v>2.9615004935834199E-2</v>
      </c>
      <c r="AB46" s="90">
        <v>264</v>
      </c>
      <c r="AC46" s="97">
        <v>5.1482059282371297E-2</v>
      </c>
      <c r="AD46" s="90">
        <v>66</v>
      </c>
      <c r="AE46" s="90">
        <v>2</v>
      </c>
      <c r="AF46" s="97">
        <v>0.1</v>
      </c>
      <c r="AG46" s="90">
        <v>2</v>
      </c>
      <c r="AH46" s="97">
        <v>0.105263157894737</v>
      </c>
      <c r="AI46" s="90">
        <v>7</v>
      </c>
      <c r="AJ46" s="97">
        <v>2.4647887323943699E-2</v>
      </c>
      <c r="AK46" s="90">
        <v>4</v>
      </c>
      <c r="AL46" s="97">
        <v>3.8095238095238099E-2</v>
      </c>
      <c r="AM46" s="90">
        <v>0</v>
      </c>
      <c r="AN46" s="97">
        <v>0</v>
      </c>
      <c r="AO46" s="90">
        <v>51</v>
      </c>
      <c r="AP46" s="111">
        <v>0.27127659574468099</v>
      </c>
    </row>
    <row r="47" spans="2:42" s="85" customFormat="1" ht="15" customHeight="1" x14ac:dyDescent="0.25">
      <c r="B47" s="19" t="str">
        <f>VLOOKUP(C47,COD_DANE!$B:$C,2,0)</f>
        <v>97</v>
      </c>
      <c r="C47" s="118" t="s">
        <v>33</v>
      </c>
      <c r="D47" s="90">
        <v>41</v>
      </c>
      <c r="E47" s="90">
        <v>0</v>
      </c>
      <c r="F47" s="97">
        <v>0</v>
      </c>
      <c r="G47" s="90">
        <v>4</v>
      </c>
      <c r="H47" s="97">
        <v>1.2865873271148301E-3</v>
      </c>
      <c r="I47" s="90">
        <v>23</v>
      </c>
      <c r="J47" s="97">
        <v>1.3819623865889601E-3</v>
      </c>
      <c r="K47" s="90">
        <v>12</v>
      </c>
      <c r="L47" s="97">
        <v>2.9527559055118101E-3</v>
      </c>
      <c r="M47" s="90">
        <v>0</v>
      </c>
      <c r="N47" s="97">
        <v>0</v>
      </c>
      <c r="O47" s="90">
        <v>2</v>
      </c>
      <c r="P47" s="97">
        <v>3.30523880350355E-4</v>
      </c>
      <c r="Q47" s="90">
        <v>33</v>
      </c>
      <c r="R47" s="90">
        <v>0</v>
      </c>
      <c r="S47" s="97">
        <v>0</v>
      </c>
      <c r="T47" s="90">
        <v>3</v>
      </c>
      <c r="U47" s="97">
        <v>1.0826416456153E-3</v>
      </c>
      <c r="V47" s="90">
        <v>21</v>
      </c>
      <c r="W47" s="97">
        <v>1.4735808013472699E-3</v>
      </c>
      <c r="X47" s="90">
        <v>9</v>
      </c>
      <c r="Y47" s="97">
        <v>2.6408450704225399E-3</v>
      </c>
      <c r="Z47" s="90">
        <v>0</v>
      </c>
      <c r="AA47" s="97">
        <v>0</v>
      </c>
      <c r="AB47" s="90">
        <v>0</v>
      </c>
      <c r="AC47" s="97">
        <v>0</v>
      </c>
      <c r="AD47" s="90">
        <v>1</v>
      </c>
      <c r="AE47" s="90">
        <v>0</v>
      </c>
      <c r="AF47" s="97">
        <v>0</v>
      </c>
      <c r="AG47" s="90">
        <v>0</v>
      </c>
      <c r="AH47" s="97">
        <v>0</v>
      </c>
      <c r="AI47" s="90">
        <v>0</v>
      </c>
      <c r="AJ47" s="97">
        <v>0</v>
      </c>
      <c r="AK47" s="90">
        <v>0</v>
      </c>
      <c r="AL47" s="97">
        <v>0</v>
      </c>
      <c r="AM47" s="90">
        <v>0</v>
      </c>
      <c r="AN47" s="97">
        <v>0</v>
      </c>
      <c r="AO47" s="90">
        <v>1</v>
      </c>
      <c r="AP47" s="111">
        <v>5.31914893617021E-3</v>
      </c>
    </row>
    <row r="48" spans="2:42" s="85" customFormat="1" ht="15" customHeight="1" x14ac:dyDescent="0.25">
      <c r="B48" s="19" t="str">
        <f>VLOOKUP(C48,COD_DANE!$B:$C,2,0)</f>
        <v>99</v>
      </c>
      <c r="C48" s="118" t="s">
        <v>34</v>
      </c>
      <c r="D48" s="90">
        <v>47</v>
      </c>
      <c r="E48" s="90">
        <v>3</v>
      </c>
      <c r="F48" s="97">
        <v>1.70745589072282E-3</v>
      </c>
      <c r="G48" s="90">
        <v>5</v>
      </c>
      <c r="H48" s="97">
        <v>1.6082341588935299E-3</v>
      </c>
      <c r="I48" s="90">
        <v>29</v>
      </c>
      <c r="J48" s="97">
        <v>1.7424743135252101E-3</v>
      </c>
      <c r="K48" s="90">
        <v>4</v>
      </c>
      <c r="L48" s="97">
        <v>9.8425196850393699E-4</v>
      </c>
      <c r="M48" s="90">
        <v>0</v>
      </c>
      <c r="N48" s="97">
        <v>0</v>
      </c>
      <c r="O48" s="90">
        <v>6</v>
      </c>
      <c r="P48" s="97">
        <v>9.9157164105106608E-4</v>
      </c>
      <c r="Q48" s="90">
        <v>40</v>
      </c>
      <c r="R48" s="90">
        <v>3</v>
      </c>
      <c r="S48" s="97">
        <v>1.9193857965451101E-3</v>
      </c>
      <c r="T48" s="90">
        <v>4</v>
      </c>
      <c r="U48" s="97">
        <v>1.44352219415374E-3</v>
      </c>
      <c r="V48" s="90">
        <v>25</v>
      </c>
      <c r="W48" s="97">
        <v>1.7542628587467501E-3</v>
      </c>
      <c r="X48" s="90">
        <v>4</v>
      </c>
      <c r="Y48" s="97">
        <v>1.17370892018779E-3</v>
      </c>
      <c r="Z48" s="90">
        <v>0</v>
      </c>
      <c r="AA48" s="97">
        <v>0</v>
      </c>
      <c r="AB48" s="90">
        <v>4</v>
      </c>
      <c r="AC48" s="97">
        <v>7.8003120124804995E-4</v>
      </c>
      <c r="AD48" s="90">
        <v>0</v>
      </c>
      <c r="AE48" s="90">
        <v>0</v>
      </c>
      <c r="AF48" s="97">
        <v>0</v>
      </c>
      <c r="AG48" s="90">
        <v>0</v>
      </c>
      <c r="AH48" s="97">
        <v>0</v>
      </c>
      <c r="AI48" s="90">
        <v>0</v>
      </c>
      <c r="AJ48" s="97">
        <v>0</v>
      </c>
      <c r="AK48" s="90">
        <v>0</v>
      </c>
      <c r="AL48" s="97">
        <v>0</v>
      </c>
      <c r="AM48" s="90">
        <v>0</v>
      </c>
      <c r="AN48" s="97">
        <v>0</v>
      </c>
      <c r="AO48" s="90">
        <v>0</v>
      </c>
      <c r="AP48" s="111">
        <v>0</v>
      </c>
    </row>
    <row r="49" spans="2:42" s="85" customFormat="1" ht="15" customHeight="1" thickBot="1" x14ac:dyDescent="0.3">
      <c r="B49" s="20">
        <f>VLOOKUP(C49,COD_DANE!$B:$C,2,0)</f>
        <v>0</v>
      </c>
      <c r="C49" s="119" t="s">
        <v>205</v>
      </c>
      <c r="D49" s="93">
        <v>2</v>
      </c>
      <c r="E49" s="93">
        <v>1</v>
      </c>
      <c r="F49" s="99">
        <v>5.6915196357427403E-4</v>
      </c>
      <c r="G49" s="93">
        <v>0</v>
      </c>
      <c r="H49" s="99">
        <v>0</v>
      </c>
      <c r="I49" s="93">
        <v>1</v>
      </c>
      <c r="J49" s="99">
        <v>6.0085321156041598E-5</v>
      </c>
      <c r="K49" s="93">
        <v>0</v>
      </c>
      <c r="L49" s="99">
        <v>0</v>
      </c>
      <c r="M49" s="93">
        <v>0</v>
      </c>
      <c r="N49" s="99">
        <v>0</v>
      </c>
      <c r="O49" s="93">
        <v>0</v>
      </c>
      <c r="P49" s="99">
        <v>0</v>
      </c>
      <c r="Q49" s="93">
        <v>1</v>
      </c>
      <c r="R49" s="93">
        <v>1</v>
      </c>
      <c r="S49" s="99">
        <v>6.3979526551503495E-4</v>
      </c>
      <c r="T49" s="93">
        <v>0</v>
      </c>
      <c r="U49" s="99">
        <v>0</v>
      </c>
      <c r="V49" s="93">
        <v>0</v>
      </c>
      <c r="W49" s="99">
        <v>0</v>
      </c>
      <c r="X49" s="93">
        <v>0</v>
      </c>
      <c r="Y49" s="99">
        <v>0</v>
      </c>
      <c r="Z49" s="93">
        <v>0</v>
      </c>
      <c r="AA49" s="99">
        <v>0</v>
      </c>
      <c r="AB49" s="93">
        <v>0</v>
      </c>
      <c r="AC49" s="99">
        <v>0</v>
      </c>
      <c r="AD49" s="93">
        <v>0</v>
      </c>
      <c r="AE49" s="93">
        <v>0</v>
      </c>
      <c r="AF49" s="99">
        <v>0</v>
      </c>
      <c r="AG49" s="93">
        <v>0</v>
      </c>
      <c r="AH49" s="99">
        <v>0</v>
      </c>
      <c r="AI49" s="93">
        <v>0</v>
      </c>
      <c r="AJ49" s="99">
        <v>0</v>
      </c>
      <c r="AK49" s="93">
        <v>0</v>
      </c>
      <c r="AL49" s="99">
        <v>0</v>
      </c>
      <c r="AM49" s="93">
        <v>0</v>
      </c>
      <c r="AN49" s="99">
        <v>0</v>
      </c>
      <c r="AO49" s="93">
        <v>0</v>
      </c>
      <c r="AP49" s="110">
        <v>0</v>
      </c>
    </row>
    <row r="50" spans="2:42" customFormat="1" ht="15.75" thickBot="1" x14ac:dyDescent="0.3"/>
    <row r="51" spans="2:42" s="6" customFormat="1" ht="15" customHeight="1" x14ac:dyDescent="0.25">
      <c r="B51" s="189" t="s">
        <v>217</v>
      </c>
      <c r="C51" s="163" t="s">
        <v>190</v>
      </c>
      <c r="D51" s="163" t="s">
        <v>126</v>
      </c>
      <c r="E51" s="163" t="s">
        <v>127</v>
      </c>
      <c r="F51" s="214"/>
      <c r="G51" s="214"/>
      <c r="H51" s="214"/>
      <c r="I51" s="214"/>
      <c r="J51" s="214"/>
      <c r="K51" s="214"/>
      <c r="L51" s="214"/>
      <c r="M51" s="214"/>
      <c r="N51" s="214"/>
      <c r="O51" s="214"/>
      <c r="P51" s="214"/>
      <c r="Q51" s="163" t="s">
        <v>40</v>
      </c>
      <c r="R51" s="214"/>
      <c r="S51" s="214"/>
      <c r="T51" s="214"/>
      <c r="U51" s="214"/>
      <c r="V51" s="214"/>
      <c r="W51" s="214"/>
      <c r="X51" s="214"/>
      <c r="Y51" s="214"/>
      <c r="Z51" s="214"/>
      <c r="AA51" s="214"/>
      <c r="AB51" s="214"/>
      <c r="AC51" s="214"/>
      <c r="AD51" s="163" t="s">
        <v>41</v>
      </c>
      <c r="AE51" s="214"/>
      <c r="AF51" s="214"/>
      <c r="AG51" s="214"/>
      <c r="AH51" s="214"/>
      <c r="AI51" s="214"/>
      <c r="AJ51" s="214"/>
      <c r="AK51" s="214"/>
      <c r="AL51" s="214"/>
      <c r="AM51" s="214"/>
      <c r="AN51" s="214"/>
      <c r="AO51" s="214"/>
      <c r="AP51" s="215"/>
    </row>
    <row r="52" spans="2:42" s="6" customFormat="1" ht="75" customHeight="1" x14ac:dyDescent="0.25">
      <c r="B52" s="190"/>
      <c r="C52" s="164"/>
      <c r="D52" s="164"/>
      <c r="E52" s="164" t="s">
        <v>125</v>
      </c>
      <c r="F52" s="216"/>
      <c r="G52" s="164" t="s">
        <v>124</v>
      </c>
      <c r="H52" s="216"/>
      <c r="I52" s="164" t="s">
        <v>123</v>
      </c>
      <c r="J52" s="216"/>
      <c r="K52" s="164" t="s">
        <v>122</v>
      </c>
      <c r="L52" s="216"/>
      <c r="M52" s="164" t="s">
        <v>121</v>
      </c>
      <c r="N52" s="216"/>
      <c r="O52" s="164" t="s">
        <v>120</v>
      </c>
      <c r="P52" s="216"/>
      <c r="Q52" s="164" t="s">
        <v>126</v>
      </c>
      <c r="R52" s="164" t="s">
        <v>125</v>
      </c>
      <c r="S52" s="216"/>
      <c r="T52" s="164" t="s">
        <v>124</v>
      </c>
      <c r="U52" s="216"/>
      <c r="V52" s="164" t="s">
        <v>123</v>
      </c>
      <c r="W52" s="216"/>
      <c r="X52" s="164" t="s">
        <v>122</v>
      </c>
      <c r="Y52" s="216"/>
      <c r="Z52" s="164" t="s">
        <v>121</v>
      </c>
      <c r="AA52" s="216"/>
      <c r="AB52" s="164" t="s">
        <v>120</v>
      </c>
      <c r="AC52" s="216"/>
      <c r="AD52" s="164" t="s">
        <v>126</v>
      </c>
      <c r="AE52" s="164" t="s">
        <v>125</v>
      </c>
      <c r="AF52" s="216"/>
      <c r="AG52" s="164" t="s">
        <v>124</v>
      </c>
      <c r="AH52" s="216"/>
      <c r="AI52" s="164" t="s">
        <v>123</v>
      </c>
      <c r="AJ52" s="216"/>
      <c r="AK52" s="164" t="s">
        <v>122</v>
      </c>
      <c r="AL52" s="216"/>
      <c r="AM52" s="164" t="s">
        <v>121</v>
      </c>
      <c r="AN52" s="216"/>
      <c r="AO52" s="164" t="s">
        <v>120</v>
      </c>
      <c r="AP52" s="217"/>
    </row>
    <row r="53" spans="2:42" s="6" customFormat="1" ht="15" customHeight="1" x14ac:dyDescent="0.25">
      <c r="B53" s="190"/>
      <c r="C53" s="164"/>
      <c r="D53" s="164"/>
      <c r="E53" s="33" t="s">
        <v>0</v>
      </c>
      <c r="F53" s="33" t="s">
        <v>43</v>
      </c>
      <c r="G53" s="33" t="s">
        <v>0</v>
      </c>
      <c r="H53" s="33" t="s">
        <v>43</v>
      </c>
      <c r="I53" s="33" t="s">
        <v>0</v>
      </c>
      <c r="J53" s="33" t="s">
        <v>43</v>
      </c>
      <c r="K53" s="33" t="s">
        <v>0</v>
      </c>
      <c r="L53" s="33" t="s">
        <v>43</v>
      </c>
      <c r="M53" s="33" t="s">
        <v>0</v>
      </c>
      <c r="N53" s="33" t="s">
        <v>43</v>
      </c>
      <c r="O53" s="33" t="s">
        <v>0</v>
      </c>
      <c r="P53" s="33" t="s">
        <v>43</v>
      </c>
      <c r="Q53" s="164"/>
      <c r="R53" s="33" t="s">
        <v>0</v>
      </c>
      <c r="S53" s="33" t="s">
        <v>43</v>
      </c>
      <c r="T53" s="33" t="s">
        <v>0</v>
      </c>
      <c r="U53" s="33" t="s">
        <v>43</v>
      </c>
      <c r="V53" s="33" t="s">
        <v>0</v>
      </c>
      <c r="W53" s="33" t="s">
        <v>43</v>
      </c>
      <c r="X53" s="33" t="s">
        <v>0</v>
      </c>
      <c r="Y53" s="33" t="s">
        <v>43</v>
      </c>
      <c r="Z53" s="33" t="s">
        <v>0</v>
      </c>
      <c r="AA53" s="33" t="s">
        <v>43</v>
      </c>
      <c r="AB53" s="33" t="s">
        <v>0</v>
      </c>
      <c r="AC53" s="33" t="s">
        <v>43</v>
      </c>
      <c r="AD53" s="164"/>
      <c r="AE53" s="33" t="s">
        <v>0</v>
      </c>
      <c r="AF53" s="33" t="s">
        <v>43</v>
      </c>
      <c r="AG53" s="33" t="s">
        <v>0</v>
      </c>
      <c r="AH53" s="33" t="s">
        <v>43</v>
      </c>
      <c r="AI53" s="33" t="s">
        <v>0</v>
      </c>
      <c r="AJ53" s="33" t="s">
        <v>43</v>
      </c>
      <c r="AK53" s="33" t="s">
        <v>0</v>
      </c>
      <c r="AL53" s="33" t="s">
        <v>43</v>
      </c>
      <c r="AM53" s="33" t="s">
        <v>0</v>
      </c>
      <c r="AN53" s="33" t="s">
        <v>43</v>
      </c>
      <c r="AO53" s="33" t="s">
        <v>0</v>
      </c>
      <c r="AP53" s="49" t="s">
        <v>43</v>
      </c>
    </row>
    <row r="54" spans="2:42" s="6" customFormat="1" ht="15" customHeight="1" x14ac:dyDescent="0.25">
      <c r="B54" s="18"/>
      <c r="C54" s="51" t="s">
        <v>1</v>
      </c>
      <c r="D54" s="16">
        <v>26733</v>
      </c>
      <c r="E54" s="16">
        <v>1253</v>
      </c>
      <c r="F54" s="22">
        <v>1</v>
      </c>
      <c r="G54" s="16">
        <v>2426</v>
      </c>
      <c r="H54" s="22">
        <v>1</v>
      </c>
      <c r="I54" s="16">
        <v>13975</v>
      </c>
      <c r="J54" s="22">
        <v>1</v>
      </c>
      <c r="K54" s="16">
        <v>3261</v>
      </c>
      <c r="L54" s="22">
        <v>1</v>
      </c>
      <c r="M54" s="16">
        <v>844</v>
      </c>
      <c r="N54" s="22">
        <v>1</v>
      </c>
      <c r="O54" s="16">
        <v>4974</v>
      </c>
      <c r="P54" s="22">
        <v>1</v>
      </c>
      <c r="Q54" s="16">
        <v>22710</v>
      </c>
      <c r="R54" s="16">
        <v>1098</v>
      </c>
      <c r="S54" s="22">
        <v>1</v>
      </c>
      <c r="T54" s="16">
        <v>2134</v>
      </c>
      <c r="U54" s="22">
        <v>1</v>
      </c>
      <c r="V54" s="16">
        <v>11841</v>
      </c>
      <c r="W54" s="22">
        <v>1</v>
      </c>
      <c r="X54" s="16">
        <v>2706</v>
      </c>
      <c r="Y54" s="22">
        <v>1</v>
      </c>
      <c r="Z54" s="16">
        <v>735</v>
      </c>
      <c r="AA54" s="22">
        <v>1</v>
      </c>
      <c r="AB54" s="16">
        <v>4196</v>
      </c>
      <c r="AC54" s="22">
        <v>1</v>
      </c>
      <c r="AD54" s="16">
        <v>416</v>
      </c>
      <c r="AE54" s="16">
        <v>8</v>
      </c>
      <c r="AF54" s="22">
        <v>1</v>
      </c>
      <c r="AG54" s="16">
        <v>11</v>
      </c>
      <c r="AH54" s="22">
        <v>1</v>
      </c>
      <c r="AI54" s="16">
        <v>200</v>
      </c>
      <c r="AJ54" s="22">
        <v>1</v>
      </c>
      <c r="AK54" s="16">
        <v>68</v>
      </c>
      <c r="AL54" s="22">
        <v>1</v>
      </c>
      <c r="AM54" s="16">
        <v>5</v>
      </c>
      <c r="AN54" s="22">
        <v>1</v>
      </c>
      <c r="AO54" s="16">
        <v>124</v>
      </c>
      <c r="AP54" s="27">
        <v>1</v>
      </c>
    </row>
    <row r="55" spans="2:42" s="6" customFormat="1" ht="15" customHeight="1" x14ac:dyDescent="0.25">
      <c r="B55" s="19" t="str">
        <f>VLOOKUP(C55,COD_DANE!$B:$C,2,0)</f>
        <v>91</v>
      </c>
      <c r="C55" s="50" t="s">
        <v>2</v>
      </c>
      <c r="D55" s="17">
        <v>18</v>
      </c>
      <c r="E55" s="17">
        <v>1</v>
      </c>
      <c r="F55" s="24">
        <v>7.9808459696727901E-4</v>
      </c>
      <c r="G55" s="17">
        <v>2</v>
      </c>
      <c r="H55" s="24">
        <v>8.2440230832646301E-4</v>
      </c>
      <c r="I55" s="17">
        <v>9</v>
      </c>
      <c r="J55" s="24">
        <v>6.4400715563506304E-4</v>
      </c>
      <c r="K55" s="17">
        <v>3</v>
      </c>
      <c r="L55" s="24">
        <v>9.1996320147194101E-4</v>
      </c>
      <c r="M55" s="17">
        <v>1</v>
      </c>
      <c r="N55" s="24">
        <v>1.18483412322275E-3</v>
      </c>
      <c r="O55" s="17">
        <v>2</v>
      </c>
      <c r="P55" s="24">
        <v>4.0209087253719302E-4</v>
      </c>
      <c r="Q55" s="17">
        <v>15</v>
      </c>
      <c r="R55" s="17">
        <v>1</v>
      </c>
      <c r="S55" s="24">
        <v>9.1074681238615697E-4</v>
      </c>
      <c r="T55" s="17">
        <v>2</v>
      </c>
      <c r="U55" s="24">
        <v>9.37207122774133E-4</v>
      </c>
      <c r="V55" s="17">
        <v>7</v>
      </c>
      <c r="W55" s="24">
        <v>5.9116628663119703E-4</v>
      </c>
      <c r="X55" s="17">
        <v>3</v>
      </c>
      <c r="Y55" s="24">
        <v>1.10864745011086E-3</v>
      </c>
      <c r="Z55" s="17">
        <v>1</v>
      </c>
      <c r="AA55" s="24">
        <v>1.36054421768707E-3</v>
      </c>
      <c r="AB55" s="17">
        <v>1</v>
      </c>
      <c r="AC55" s="24">
        <v>2.38322211630124E-4</v>
      </c>
      <c r="AD55" s="17">
        <v>2</v>
      </c>
      <c r="AE55" s="17">
        <v>0</v>
      </c>
      <c r="AF55" s="24">
        <v>0</v>
      </c>
      <c r="AG55" s="17">
        <v>0</v>
      </c>
      <c r="AH55" s="24">
        <v>0</v>
      </c>
      <c r="AI55" s="17">
        <v>1</v>
      </c>
      <c r="AJ55" s="24">
        <v>5.0000000000000001E-3</v>
      </c>
      <c r="AK55" s="17">
        <v>0</v>
      </c>
      <c r="AL55" s="24">
        <v>0</v>
      </c>
      <c r="AM55" s="17">
        <v>0</v>
      </c>
      <c r="AN55" s="24">
        <v>0</v>
      </c>
      <c r="AO55" s="17">
        <v>1</v>
      </c>
      <c r="AP55" s="28">
        <v>8.0645161290322596E-3</v>
      </c>
    </row>
    <row r="56" spans="2:42" s="6" customFormat="1" ht="15" customHeight="1" x14ac:dyDescent="0.25">
      <c r="B56" s="19" t="str">
        <f>VLOOKUP(C56,COD_DANE!$B:$C,2,0)</f>
        <v>05</v>
      </c>
      <c r="C56" s="50" t="s">
        <v>3</v>
      </c>
      <c r="D56" s="17">
        <v>6085</v>
      </c>
      <c r="E56" s="17">
        <v>413</v>
      </c>
      <c r="F56" s="24">
        <v>0.32960893854748602</v>
      </c>
      <c r="G56" s="17">
        <v>655</v>
      </c>
      <c r="H56" s="24">
        <v>0.26999175597691699</v>
      </c>
      <c r="I56" s="17">
        <v>3088</v>
      </c>
      <c r="J56" s="24">
        <v>0.22096601073345301</v>
      </c>
      <c r="K56" s="17">
        <v>739</v>
      </c>
      <c r="L56" s="24">
        <v>0.22661760196258801</v>
      </c>
      <c r="M56" s="17">
        <v>157</v>
      </c>
      <c r="N56" s="24">
        <v>0.18601895734597201</v>
      </c>
      <c r="O56" s="17">
        <v>1033</v>
      </c>
      <c r="P56" s="24">
        <v>0.20767993566546</v>
      </c>
      <c r="Q56" s="17">
        <v>5135</v>
      </c>
      <c r="R56" s="17">
        <v>371</v>
      </c>
      <c r="S56" s="24">
        <v>0.33788706739526397</v>
      </c>
      <c r="T56" s="17">
        <v>555</v>
      </c>
      <c r="U56" s="24">
        <v>0.26007497656982198</v>
      </c>
      <c r="V56" s="17">
        <v>2580</v>
      </c>
      <c r="W56" s="24">
        <v>0.21788700278692699</v>
      </c>
      <c r="X56" s="17">
        <v>618</v>
      </c>
      <c r="Y56" s="24">
        <v>0.22838137472283801</v>
      </c>
      <c r="Z56" s="17">
        <v>138</v>
      </c>
      <c r="AA56" s="24">
        <v>0.187755102040816</v>
      </c>
      <c r="AB56" s="17">
        <v>873</v>
      </c>
      <c r="AC56" s="24">
        <v>0.208055290753098</v>
      </c>
      <c r="AD56" s="17">
        <v>57</v>
      </c>
      <c r="AE56" s="17">
        <v>1</v>
      </c>
      <c r="AF56" s="24">
        <v>0.125</v>
      </c>
      <c r="AG56" s="17">
        <v>3</v>
      </c>
      <c r="AH56" s="24">
        <v>0.27272727272727298</v>
      </c>
      <c r="AI56" s="17">
        <v>33</v>
      </c>
      <c r="AJ56" s="24">
        <v>0.16500000000000001</v>
      </c>
      <c r="AK56" s="17">
        <v>7</v>
      </c>
      <c r="AL56" s="24">
        <v>0.10294117647058799</v>
      </c>
      <c r="AM56" s="17">
        <v>2</v>
      </c>
      <c r="AN56" s="24">
        <v>0.4</v>
      </c>
      <c r="AO56" s="17">
        <v>11</v>
      </c>
      <c r="AP56" s="28">
        <v>8.8709677419354802E-2</v>
      </c>
    </row>
    <row r="57" spans="2:42" s="6" customFormat="1" ht="15" customHeight="1" x14ac:dyDescent="0.25">
      <c r="B57" s="19" t="str">
        <f>VLOOKUP(C57,COD_DANE!$B:$C,2,0)</f>
        <v>81</v>
      </c>
      <c r="C57" s="50" t="s">
        <v>4</v>
      </c>
      <c r="D57" s="17">
        <v>118</v>
      </c>
      <c r="E57" s="17">
        <v>1</v>
      </c>
      <c r="F57" s="24">
        <v>7.9808459696727901E-4</v>
      </c>
      <c r="G57" s="17">
        <v>6</v>
      </c>
      <c r="H57" s="24">
        <v>2.4732069249793899E-3</v>
      </c>
      <c r="I57" s="17">
        <v>58</v>
      </c>
      <c r="J57" s="24">
        <v>4.1502683363148496E-3</v>
      </c>
      <c r="K57" s="17">
        <v>7</v>
      </c>
      <c r="L57" s="24">
        <v>2.1465808034345302E-3</v>
      </c>
      <c r="M57" s="17">
        <v>3</v>
      </c>
      <c r="N57" s="24">
        <v>3.5545023696682502E-3</v>
      </c>
      <c r="O57" s="17">
        <v>43</v>
      </c>
      <c r="P57" s="24">
        <v>8.6449537595496596E-3</v>
      </c>
      <c r="Q57" s="17">
        <v>91</v>
      </c>
      <c r="R57" s="17">
        <v>1</v>
      </c>
      <c r="S57" s="24">
        <v>9.1074681238615697E-4</v>
      </c>
      <c r="T57" s="17">
        <v>6</v>
      </c>
      <c r="U57" s="24">
        <v>2.8116213683224002E-3</v>
      </c>
      <c r="V57" s="17">
        <v>41</v>
      </c>
      <c r="W57" s="24">
        <v>3.4625453931255799E-3</v>
      </c>
      <c r="X57" s="17">
        <v>6</v>
      </c>
      <c r="Y57" s="24">
        <v>2.2172949002217299E-3</v>
      </c>
      <c r="Z57" s="17">
        <v>3</v>
      </c>
      <c r="AA57" s="24">
        <v>4.0816326530612197E-3</v>
      </c>
      <c r="AB57" s="17">
        <v>34</v>
      </c>
      <c r="AC57" s="24">
        <v>8.10295519542421E-3</v>
      </c>
      <c r="AD57" s="17">
        <v>8</v>
      </c>
      <c r="AE57" s="17">
        <v>0</v>
      </c>
      <c r="AF57" s="24">
        <v>0</v>
      </c>
      <c r="AG57" s="17">
        <v>0</v>
      </c>
      <c r="AH57" s="24">
        <v>0</v>
      </c>
      <c r="AI57" s="17">
        <v>8</v>
      </c>
      <c r="AJ57" s="24">
        <v>0.04</v>
      </c>
      <c r="AK57" s="17">
        <v>0</v>
      </c>
      <c r="AL57" s="24">
        <v>0</v>
      </c>
      <c r="AM57" s="17">
        <v>0</v>
      </c>
      <c r="AN57" s="24">
        <v>0</v>
      </c>
      <c r="AO57" s="17">
        <v>0</v>
      </c>
      <c r="AP57" s="28">
        <v>0</v>
      </c>
    </row>
    <row r="58" spans="2:42" s="6" customFormat="1" ht="15" customHeight="1" x14ac:dyDescent="0.25">
      <c r="B58" s="19" t="str">
        <f>VLOOKUP(C58,COD_DANE!$B:$C,2,0)</f>
        <v>88</v>
      </c>
      <c r="C58" s="50" t="s">
        <v>5</v>
      </c>
      <c r="D58" s="17">
        <v>1</v>
      </c>
      <c r="E58" s="17">
        <v>0</v>
      </c>
      <c r="F58" s="24">
        <v>0</v>
      </c>
      <c r="G58" s="17">
        <v>0</v>
      </c>
      <c r="H58" s="24">
        <v>0</v>
      </c>
      <c r="I58" s="17">
        <v>1</v>
      </c>
      <c r="J58" s="24">
        <v>7.1556350626118096E-5</v>
      </c>
      <c r="K58" s="17">
        <v>0</v>
      </c>
      <c r="L58" s="24">
        <v>0</v>
      </c>
      <c r="M58" s="17">
        <v>0</v>
      </c>
      <c r="N58" s="24">
        <v>0</v>
      </c>
      <c r="O58" s="17">
        <v>0</v>
      </c>
      <c r="P58" s="24">
        <v>0</v>
      </c>
      <c r="Q58" s="17">
        <v>1</v>
      </c>
      <c r="R58" s="17">
        <v>0</v>
      </c>
      <c r="S58" s="24">
        <v>0</v>
      </c>
      <c r="T58" s="17">
        <v>0</v>
      </c>
      <c r="U58" s="24">
        <v>0</v>
      </c>
      <c r="V58" s="17">
        <v>1</v>
      </c>
      <c r="W58" s="24">
        <v>8.4452326661599501E-5</v>
      </c>
      <c r="X58" s="17">
        <v>0</v>
      </c>
      <c r="Y58" s="24">
        <v>0</v>
      </c>
      <c r="Z58" s="17">
        <v>0</v>
      </c>
      <c r="AA58" s="24">
        <v>0</v>
      </c>
      <c r="AB58" s="17">
        <v>0</v>
      </c>
      <c r="AC58" s="24">
        <v>0</v>
      </c>
      <c r="AD58" s="17">
        <v>0</v>
      </c>
      <c r="AE58" s="17">
        <v>0</v>
      </c>
      <c r="AF58" s="24">
        <v>0</v>
      </c>
      <c r="AG58" s="17">
        <v>0</v>
      </c>
      <c r="AH58" s="24">
        <v>0</v>
      </c>
      <c r="AI58" s="17">
        <v>0</v>
      </c>
      <c r="AJ58" s="24">
        <v>0</v>
      </c>
      <c r="AK58" s="17">
        <v>0</v>
      </c>
      <c r="AL58" s="24">
        <v>0</v>
      </c>
      <c r="AM58" s="17">
        <v>0</v>
      </c>
      <c r="AN58" s="24">
        <v>0</v>
      </c>
      <c r="AO58" s="17">
        <v>0</v>
      </c>
      <c r="AP58" s="28">
        <v>0</v>
      </c>
    </row>
    <row r="59" spans="2:42" s="6" customFormat="1" ht="15" customHeight="1" x14ac:dyDescent="0.25">
      <c r="B59" s="19" t="str">
        <f>VLOOKUP(C59,COD_DANE!$B:$C,2,0)</f>
        <v>08</v>
      </c>
      <c r="C59" s="50" t="s">
        <v>6</v>
      </c>
      <c r="D59" s="17">
        <v>763</v>
      </c>
      <c r="E59" s="17">
        <v>2</v>
      </c>
      <c r="F59" s="24">
        <v>1.59616919393456E-3</v>
      </c>
      <c r="G59" s="17">
        <v>36</v>
      </c>
      <c r="H59" s="24">
        <v>1.48392415498763E-2</v>
      </c>
      <c r="I59" s="17">
        <v>615</v>
      </c>
      <c r="J59" s="24">
        <v>4.4007155635062599E-2</v>
      </c>
      <c r="K59" s="17">
        <v>21</v>
      </c>
      <c r="L59" s="24">
        <v>6.4397424103035898E-3</v>
      </c>
      <c r="M59" s="17">
        <v>30</v>
      </c>
      <c r="N59" s="24">
        <v>3.5545023696682498E-2</v>
      </c>
      <c r="O59" s="17">
        <v>59</v>
      </c>
      <c r="P59" s="24">
        <v>1.18616807398472E-2</v>
      </c>
      <c r="Q59" s="17">
        <v>678</v>
      </c>
      <c r="R59" s="17">
        <v>2</v>
      </c>
      <c r="S59" s="24">
        <v>1.82149362477231E-3</v>
      </c>
      <c r="T59" s="17">
        <v>34</v>
      </c>
      <c r="U59" s="24">
        <v>1.5932521087160301E-2</v>
      </c>
      <c r="V59" s="17">
        <v>546</v>
      </c>
      <c r="W59" s="24">
        <v>4.61109703572333E-2</v>
      </c>
      <c r="X59" s="17">
        <v>18</v>
      </c>
      <c r="Y59" s="24">
        <v>6.6518847006651902E-3</v>
      </c>
      <c r="Z59" s="17">
        <v>25</v>
      </c>
      <c r="AA59" s="24">
        <v>3.4013605442176902E-2</v>
      </c>
      <c r="AB59" s="17">
        <v>53</v>
      </c>
      <c r="AC59" s="24">
        <v>1.26310772163966E-2</v>
      </c>
      <c r="AD59" s="17">
        <v>4</v>
      </c>
      <c r="AE59" s="17">
        <v>0</v>
      </c>
      <c r="AF59" s="24">
        <v>0</v>
      </c>
      <c r="AG59" s="17">
        <v>0</v>
      </c>
      <c r="AH59" s="24">
        <v>0</v>
      </c>
      <c r="AI59" s="17">
        <v>4</v>
      </c>
      <c r="AJ59" s="24">
        <v>0.02</v>
      </c>
      <c r="AK59" s="17">
        <v>0</v>
      </c>
      <c r="AL59" s="24">
        <v>0</v>
      </c>
      <c r="AM59" s="17">
        <v>0</v>
      </c>
      <c r="AN59" s="24">
        <v>0</v>
      </c>
      <c r="AO59" s="17">
        <v>0</v>
      </c>
      <c r="AP59" s="28">
        <v>0</v>
      </c>
    </row>
    <row r="60" spans="2:42" s="6" customFormat="1" ht="15" customHeight="1" x14ac:dyDescent="0.25">
      <c r="B60" s="19" t="str">
        <f>VLOOKUP(C60,COD_DANE!$B:$C,2,0)</f>
        <v>11</v>
      </c>
      <c r="C60" s="50" t="s">
        <v>7</v>
      </c>
      <c r="D60" s="17">
        <v>2238</v>
      </c>
      <c r="E60" s="17">
        <v>208</v>
      </c>
      <c r="F60" s="24">
        <v>0.16600159616919399</v>
      </c>
      <c r="G60" s="17">
        <v>409</v>
      </c>
      <c r="H60" s="24">
        <v>0.168590272052762</v>
      </c>
      <c r="I60" s="17">
        <v>580</v>
      </c>
      <c r="J60" s="24">
        <v>4.1502683363148503E-2</v>
      </c>
      <c r="K60" s="17">
        <v>392</v>
      </c>
      <c r="L60" s="24">
        <v>0.120208524992334</v>
      </c>
      <c r="M60" s="17">
        <v>212</v>
      </c>
      <c r="N60" s="24">
        <v>0.25118483412322301</v>
      </c>
      <c r="O60" s="17">
        <v>437</v>
      </c>
      <c r="P60" s="24">
        <v>8.78568556493768E-2</v>
      </c>
      <c r="Q60" s="17">
        <v>1872</v>
      </c>
      <c r="R60" s="17">
        <v>185</v>
      </c>
      <c r="S60" s="24">
        <v>0.16848816029143901</v>
      </c>
      <c r="T60" s="17">
        <v>355</v>
      </c>
      <c r="U60" s="24">
        <v>0.16635426429240899</v>
      </c>
      <c r="V60" s="17">
        <v>488</v>
      </c>
      <c r="W60" s="24">
        <v>4.1212735410860603E-2</v>
      </c>
      <c r="X60" s="17">
        <v>287</v>
      </c>
      <c r="Y60" s="24">
        <v>0.10606060606060599</v>
      </c>
      <c r="Z60" s="17">
        <v>179</v>
      </c>
      <c r="AA60" s="24">
        <v>0.24353741496598599</v>
      </c>
      <c r="AB60" s="17">
        <v>378</v>
      </c>
      <c r="AC60" s="24">
        <v>9.0085795996186893E-2</v>
      </c>
      <c r="AD60" s="17">
        <v>34</v>
      </c>
      <c r="AE60" s="17">
        <v>0</v>
      </c>
      <c r="AF60" s="24">
        <v>0</v>
      </c>
      <c r="AG60" s="17">
        <v>3</v>
      </c>
      <c r="AH60" s="24">
        <v>0.27272727272727298</v>
      </c>
      <c r="AI60" s="17">
        <v>5</v>
      </c>
      <c r="AJ60" s="24">
        <v>2.5000000000000001E-2</v>
      </c>
      <c r="AK60" s="17">
        <v>24</v>
      </c>
      <c r="AL60" s="24">
        <v>0.35294117647058798</v>
      </c>
      <c r="AM60" s="17">
        <v>1</v>
      </c>
      <c r="AN60" s="24">
        <v>0.2</v>
      </c>
      <c r="AO60" s="17">
        <v>1</v>
      </c>
      <c r="AP60" s="28">
        <v>8.0645161290322596E-3</v>
      </c>
    </row>
    <row r="61" spans="2:42" s="6" customFormat="1" ht="15" customHeight="1" x14ac:dyDescent="0.25">
      <c r="B61" s="19" t="str">
        <f>VLOOKUP(C61,COD_DANE!$B:$C,2,0)</f>
        <v>13</v>
      </c>
      <c r="C61" s="50" t="s">
        <v>8</v>
      </c>
      <c r="D61" s="17">
        <v>757</v>
      </c>
      <c r="E61" s="17">
        <v>8</v>
      </c>
      <c r="F61" s="24">
        <v>6.3846767757382303E-3</v>
      </c>
      <c r="G61" s="17">
        <v>34</v>
      </c>
      <c r="H61" s="24">
        <v>1.4014839241549899E-2</v>
      </c>
      <c r="I61" s="17">
        <v>459</v>
      </c>
      <c r="J61" s="24">
        <v>3.2844364937388203E-2</v>
      </c>
      <c r="K61" s="17">
        <v>78</v>
      </c>
      <c r="L61" s="24">
        <v>2.3919043238270501E-2</v>
      </c>
      <c r="M61" s="17">
        <v>75</v>
      </c>
      <c r="N61" s="24">
        <v>8.8862559241706204E-2</v>
      </c>
      <c r="O61" s="17">
        <v>103</v>
      </c>
      <c r="P61" s="24">
        <v>2.07076799356655E-2</v>
      </c>
      <c r="Q61" s="17">
        <v>651</v>
      </c>
      <c r="R61" s="17">
        <v>5</v>
      </c>
      <c r="S61" s="24">
        <v>4.5537340619307802E-3</v>
      </c>
      <c r="T61" s="17">
        <v>28</v>
      </c>
      <c r="U61" s="24">
        <v>1.3120899718837901E-2</v>
      </c>
      <c r="V61" s="17">
        <v>387</v>
      </c>
      <c r="W61" s="24">
        <v>3.2683050418038997E-2</v>
      </c>
      <c r="X61" s="17">
        <v>68</v>
      </c>
      <c r="Y61" s="24">
        <v>2.5129342202512901E-2</v>
      </c>
      <c r="Z61" s="17">
        <v>69</v>
      </c>
      <c r="AA61" s="24">
        <v>9.3877551020408206E-2</v>
      </c>
      <c r="AB61" s="17">
        <v>94</v>
      </c>
      <c r="AC61" s="24">
        <v>2.24022878932316E-2</v>
      </c>
      <c r="AD61" s="17">
        <v>14</v>
      </c>
      <c r="AE61" s="17">
        <v>1</v>
      </c>
      <c r="AF61" s="24">
        <v>0.125</v>
      </c>
      <c r="AG61" s="17">
        <v>0</v>
      </c>
      <c r="AH61" s="24">
        <v>0</v>
      </c>
      <c r="AI61" s="17">
        <v>13</v>
      </c>
      <c r="AJ61" s="24">
        <v>6.5000000000000002E-2</v>
      </c>
      <c r="AK61" s="17">
        <v>0</v>
      </c>
      <c r="AL61" s="24">
        <v>0</v>
      </c>
      <c r="AM61" s="17">
        <v>0</v>
      </c>
      <c r="AN61" s="24">
        <v>0</v>
      </c>
      <c r="AO61" s="17">
        <v>0</v>
      </c>
      <c r="AP61" s="28">
        <v>0</v>
      </c>
    </row>
    <row r="62" spans="2:42" s="6" customFormat="1" ht="15" customHeight="1" x14ac:dyDescent="0.25">
      <c r="B62" s="19" t="str">
        <f>VLOOKUP(C62,COD_DANE!$B:$C,2,0)</f>
        <v>15</v>
      </c>
      <c r="C62" s="50" t="s">
        <v>9</v>
      </c>
      <c r="D62" s="17">
        <v>492</v>
      </c>
      <c r="E62" s="17">
        <v>16</v>
      </c>
      <c r="F62" s="24">
        <v>1.2769353551476501E-2</v>
      </c>
      <c r="G62" s="17">
        <v>36</v>
      </c>
      <c r="H62" s="24">
        <v>1.48392415498763E-2</v>
      </c>
      <c r="I62" s="17">
        <v>322</v>
      </c>
      <c r="J62" s="24">
        <v>2.3041144901610001E-2</v>
      </c>
      <c r="K62" s="17">
        <v>25</v>
      </c>
      <c r="L62" s="24">
        <v>7.6663600122661799E-3</v>
      </c>
      <c r="M62" s="17">
        <v>11</v>
      </c>
      <c r="N62" s="24">
        <v>1.30331753554502E-2</v>
      </c>
      <c r="O62" s="17">
        <v>82</v>
      </c>
      <c r="P62" s="24">
        <v>1.6485725774024899E-2</v>
      </c>
      <c r="Q62" s="17">
        <v>430</v>
      </c>
      <c r="R62" s="17">
        <v>14</v>
      </c>
      <c r="S62" s="24">
        <v>1.2750455373406199E-2</v>
      </c>
      <c r="T62" s="17">
        <v>33</v>
      </c>
      <c r="U62" s="24">
        <v>1.54639175257732E-2</v>
      </c>
      <c r="V62" s="17">
        <v>278</v>
      </c>
      <c r="W62" s="24">
        <v>2.3477746811924698E-2</v>
      </c>
      <c r="X62" s="17">
        <v>21</v>
      </c>
      <c r="Y62" s="24">
        <v>7.7605321507760502E-3</v>
      </c>
      <c r="Z62" s="17">
        <v>9</v>
      </c>
      <c r="AA62" s="24">
        <v>1.2244897959183701E-2</v>
      </c>
      <c r="AB62" s="17">
        <v>75</v>
      </c>
      <c r="AC62" s="24">
        <v>1.78741658722593E-2</v>
      </c>
      <c r="AD62" s="17">
        <v>4</v>
      </c>
      <c r="AE62" s="17">
        <v>0</v>
      </c>
      <c r="AF62" s="24">
        <v>0</v>
      </c>
      <c r="AG62" s="17">
        <v>0</v>
      </c>
      <c r="AH62" s="24">
        <v>0</v>
      </c>
      <c r="AI62" s="17">
        <v>1</v>
      </c>
      <c r="AJ62" s="24">
        <v>5.0000000000000001E-3</v>
      </c>
      <c r="AK62" s="17">
        <v>3</v>
      </c>
      <c r="AL62" s="24">
        <v>4.4117647058823498E-2</v>
      </c>
      <c r="AM62" s="17">
        <v>0</v>
      </c>
      <c r="AN62" s="24">
        <v>0</v>
      </c>
      <c r="AO62" s="17">
        <v>0</v>
      </c>
      <c r="AP62" s="28">
        <v>0</v>
      </c>
    </row>
    <row r="63" spans="2:42" s="6" customFormat="1" ht="15" customHeight="1" x14ac:dyDescent="0.25">
      <c r="B63" s="19" t="str">
        <f>VLOOKUP(C63,COD_DANE!$B:$C,2,0)</f>
        <v>17</v>
      </c>
      <c r="C63" s="50" t="s">
        <v>10</v>
      </c>
      <c r="D63" s="17">
        <v>329</v>
      </c>
      <c r="E63" s="17">
        <v>28</v>
      </c>
      <c r="F63" s="24">
        <v>2.23463687150838E-2</v>
      </c>
      <c r="G63" s="17">
        <v>10</v>
      </c>
      <c r="H63" s="24">
        <v>4.1220115416323198E-3</v>
      </c>
      <c r="I63" s="17">
        <v>215</v>
      </c>
      <c r="J63" s="24">
        <v>1.5384615384615399E-2</v>
      </c>
      <c r="K63" s="17">
        <v>28</v>
      </c>
      <c r="L63" s="24">
        <v>8.5863232137381208E-3</v>
      </c>
      <c r="M63" s="17">
        <v>3</v>
      </c>
      <c r="N63" s="24">
        <v>3.5545023696682502E-3</v>
      </c>
      <c r="O63" s="17">
        <v>45</v>
      </c>
      <c r="P63" s="24">
        <v>9.0470446320868505E-3</v>
      </c>
      <c r="Q63" s="17">
        <v>298</v>
      </c>
      <c r="R63" s="17">
        <v>27</v>
      </c>
      <c r="S63" s="24">
        <v>2.4590163934426201E-2</v>
      </c>
      <c r="T63" s="17">
        <v>8</v>
      </c>
      <c r="U63" s="24">
        <v>3.7488284910965298E-3</v>
      </c>
      <c r="V63" s="17">
        <v>199</v>
      </c>
      <c r="W63" s="24">
        <v>1.6806013005658298E-2</v>
      </c>
      <c r="X63" s="17">
        <v>27</v>
      </c>
      <c r="Y63" s="24">
        <v>9.9778270509977805E-3</v>
      </c>
      <c r="Z63" s="17">
        <v>3</v>
      </c>
      <c r="AA63" s="24">
        <v>4.0816326530612197E-3</v>
      </c>
      <c r="AB63" s="17">
        <v>34</v>
      </c>
      <c r="AC63" s="24">
        <v>8.10295519542421E-3</v>
      </c>
      <c r="AD63" s="17">
        <v>6</v>
      </c>
      <c r="AE63" s="17">
        <v>0</v>
      </c>
      <c r="AF63" s="24">
        <v>0</v>
      </c>
      <c r="AG63" s="17">
        <v>0</v>
      </c>
      <c r="AH63" s="24">
        <v>0</v>
      </c>
      <c r="AI63" s="17">
        <v>0</v>
      </c>
      <c r="AJ63" s="24">
        <v>0</v>
      </c>
      <c r="AK63" s="17">
        <v>0</v>
      </c>
      <c r="AL63" s="24">
        <v>0</v>
      </c>
      <c r="AM63" s="17">
        <v>0</v>
      </c>
      <c r="AN63" s="24">
        <v>0</v>
      </c>
      <c r="AO63" s="17">
        <v>6</v>
      </c>
      <c r="AP63" s="28">
        <v>4.8387096774193498E-2</v>
      </c>
    </row>
    <row r="64" spans="2:42" s="6" customFormat="1" ht="15" customHeight="1" x14ac:dyDescent="0.25">
      <c r="B64" s="19" t="str">
        <f>VLOOKUP(C64,COD_DANE!$B:$C,2,0)</f>
        <v>18</v>
      </c>
      <c r="C64" s="50" t="s">
        <v>11</v>
      </c>
      <c r="D64" s="17">
        <v>617</v>
      </c>
      <c r="E64" s="17">
        <v>23</v>
      </c>
      <c r="F64" s="24">
        <v>1.8355945730247399E-2</v>
      </c>
      <c r="G64" s="17">
        <v>87</v>
      </c>
      <c r="H64" s="24">
        <v>3.5861500412201201E-2</v>
      </c>
      <c r="I64" s="17">
        <v>239</v>
      </c>
      <c r="J64" s="24">
        <v>1.7101967799642199E-2</v>
      </c>
      <c r="K64" s="17">
        <v>94</v>
      </c>
      <c r="L64" s="24">
        <v>2.88255136461208E-2</v>
      </c>
      <c r="M64" s="17">
        <v>1</v>
      </c>
      <c r="N64" s="24">
        <v>1.18483412322275E-3</v>
      </c>
      <c r="O64" s="17">
        <v>173</v>
      </c>
      <c r="P64" s="24">
        <v>3.4780860474467198E-2</v>
      </c>
      <c r="Q64" s="17">
        <v>528</v>
      </c>
      <c r="R64" s="17">
        <v>22</v>
      </c>
      <c r="S64" s="24">
        <v>2.00364298724954E-2</v>
      </c>
      <c r="T64" s="17">
        <v>81</v>
      </c>
      <c r="U64" s="24">
        <v>3.7956888472352401E-2</v>
      </c>
      <c r="V64" s="17">
        <v>208</v>
      </c>
      <c r="W64" s="24">
        <v>1.7566083945612699E-2</v>
      </c>
      <c r="X64" s="17">
        <v>73</v>
      </c>
      <c r="Y64" s="24">
        <v>2.6977087952697699E-2</v>
      </c>
      <c r="Z64" s="17">
        <v>1</v>
      </c>
      <c r="AA64" s="24">
        <v>1.36054421768707E-3</v>
      </c>
      <c r="AB64" s="17">
        <v>143</v>
      </c>
      <c r="AC64" s="24">
        <v>3.4080076263107703E-2</v>
      </c>
      <c r="AD64" s="17">
        <v>14</v>
      </c>
      <c r="AE64" s="17">
        <v>0</v>
      </c>
      <c r="AF64" s="24">
        <v>0</v>
      </c>
      <c r="AG64" s="17">
        <v>0</v>
      </c>
      <c r="AH64" s="24">
        <v>0</v>
      </c>
      <c r="AI64" s="17">
        <v>6</v>
      </c>
      <c r="AJ64" s="24">
        <v>0.03</v>
      </c>
      <c r="AK64" s="17">
        <v>0</v>
      </c>
      <c r="AL64" s="24">
        <v>0</v>
      </c>
      <c r="AM64" s="17">
        <v>0</v>
      </c>
      <c r="AN64" s="24">
        <v>0</v>
      </c>
      <c r="AO64" s="17">
        <v>8</v>
      </c>
      <c r="AP64" s="28">
        <v>6.4516129032258104E-2</v>
      </c>
    </row>
    <row r="65" spans="2:42" s="6" customFormat="1" ht="15" customHeight="1" x14ac:dyDescent="0.25">
      <c r="B65" s="19" t="str">
        <f>VLOOKUP(C65,COD_DANE!$B:$C,2,0)</f>
        <v>85</v>
      </c>
      <c r="C65" s="50" t="s">
        <v>12</v>
      </c>
      <c r="D65" s="17">
        <v>528</v>
      </c>
      <c r="E65" s="17">
        <v>49</v>
      </c>
      <c r="F65" s="24">
        <v>3.91061452513966E-2</v>
      </c>
      <c r="G65" s="17">
        <v>13</v>
      </c>
      <c r="H65" s="24">
        <v>5.3586150041220098E-3</v>
      </c>
      <c r="I65" s="17">
        <v>264</v>
      </c>
      <c r="J65" s="24">
        <v>1.88908765652952E-2</v>
      </c>
      <c r="K65" s="17">
        <v>68</v>
      </c>
      <c r="L65" s="24">
        <v>2.0852499233363998E-2</v>
      </c>
      <c r="M65" s="17">
        <v>6</v>
      </c>
      <c r="N65" s="24">
        <v>7.10900473933649E-3</v>
      </c>
      <c r="O65" s="17">
        <v>128</v>
      </c>
      <c r="P65" s="24">
        <v>2.5733815842380402E-2</v>
      </c>
      <c r="Q65" s="17">
        <v>467</v>
      </c>
      <c r="R65" s="17">
        <v>45</v>
      </c>
      <c r="S65" s="24">
        <v>4.0983606557376998E-2</v>
      </c>
      <c r="T65" s="17">
        <v>12</v>
      </c>
      <c r="U65" s="24">
        <v>5.6232427366448004E-3</v>
      </c>
      <c r="V65" s="17">
        <v>229</v>
      </c>
      <c r="W65" s="24">
        <v>1.9339582805506302E-2</v>
      </c>
      <c r="X65" s="17">
        <v>63</v>
      </c>
      <c r="Y65" s="24">
        <v>2.3281596452328201E-2</v>
      </c>
      <c r="Z65" s="17">
        <v>3</v>
      </c>
      <c r="AA65" s="24">
        <v>4.0816326530612197E-3</v>
      </c>
      <c r="AB65" s="17">
        <v>115</v>
      </c>
      <c r="AC65" s="24">
        <v>2.74070543374643E-2</v>
      </c>
      <c r="AD65" s="17">
        <v>13</v>
      </c>
      <c r="AE65" s="17">
        <v>0</v>
      </c>
      <c r="AF65" s="24">
        <v>0</v>
      </c>
      <c r="AG65" s="17">
        <v>0</v>
      </c>
      <c r="AH65" s="24">
        <v>0</v>
      </c>
      <c r="AI65" s="17">
        <v>10</v>
      </c>
      <c r="AJ65" s="24">
        <v>0.05</v>
      </c>
      <c r="AK65" s="17">
        <v>1</v>
      </c>
      <c r="AL65" s="24">
        <v>1.4705882352941201E-2</v>
      </c>
      <c r="AM65" s="17">
        <v>0</v>
      </c>
      <c r="AN65" s="24">
        <v>0</v>
      </c>
      <c r="AO65" s="17">
        <v>2</v>
      </c>
      <c r="AP65" s="28">
        <v>1.6129032258064498E-2</v>
      </c>
    </row>
    <row r="66" spans="2:42" s="6" customFormat="1" ht="15" customHeight="1" x14ac:dyDescent="0.25">
      <c r="B66" s="19" t="str">
        <f>VLOOKUP(C66,COD_DANE!$B:$C,2,0)</f>
        <v>19</v>
      </c>
      <c r="C66" s="50" t="s">
        <v>13</v>
      </c>
      <c r="D66" s="17">
        <v>488</v>
      </c>
      <c r="E66" s="17">
        <v>28</v>
      </c>
      <c r="F66" s="24">
        <v>2.23463687150838E-2</v>
      </c>
      <c r="G66" s="17">
        <v>40</v>
      </c>
      <c r="H66" s="24">
        <v>1.64880461665293E-2</v>
      </c>
      <c r="I66" s="17">
        <v>199</v>
      </c>
      <c r="J66" s="24">
        <v>1.42397137745975E-2</v>
      </c>
      <c r="K66" s="17">
        <v>109</v>
      </c>
      <c r="L66" s="24">
        <v>3.3425329653480503E-2</v>
      </c>
      <c r="M66" s="17">
        <v>35</v>
      </c>
      <c r="N66" s="24">
        <v>4.14691943127962E-2</v>
      </c>
      <c r="O66" s="17">
        <v>77</v>
      </c>
      <c r="P66" s="24">
        <v>1.5480498592681901E-2</v>
      </c>
      <c r="Q66" s="17">
        <v>387</v>
      </c>
      <c r="R66" s="17">
        <v>16</v>
      </c>
      <c r="S66" s="24">
        <v>1.4571948998178499E-2</v>
      </c>
      <c r="T66" s="17">
        <v>35</v>
      </c>
      <c r="U66" s="24">
        <v>1.6401124648547299E-2</v>
      </c>
      <c r="V66" s="17">
        <v>160</v>
      </c>
      <c r="W66" s="24">
        <v>1.35123722658559E-2</v>
      </c>
      <c r="X66" s="17">
        <v>88</v>
      </c>
      <c r="Y66" s="24">
        <v>3.2520325203252001E-2</v>
      </c>
      <c r="Z66" s="17">
        <v>32</v>
      </c>
      <c r="AA66" s="24">
        <v>4.3537414965986398E-2</v>
      </c>
      <c r="AB66" s="17">
        <v>56</v>
      </c>
      <c r="AC66" s="24">
        <v>1.33460438512869E-2</v>
      </c>
      <c r="AD66" s="17">
        <v>16</v>
      </c>
      <c r="AE66" s="17">
        <v>3</v>
      </c>
      <c r="AF66" s="24">
        <v>0.375</v>
      </c>
      <c r="AG66" s="17">
        <v>0</v>
      </c>
      <c r="AH66" s="24">
        <v>0</v>
      </c>
      <c r="AI66" s="17">
        <v>8</v>
      </c>
      <c r="AJ66" s="24">
        <v>0.04</v>
      </c>
      <c r="AK66" s="17">
        <v>2</v>
      </c>
      <c r="AL66" s="24">
        <v>2.9411764705882401E-2</v>
      </c>
      <c r="AM66" s="17">
        <v>0</v>
      </c>
      <c r="AN66" s="24">
        <v>0</v>
      </c>
      <c r="AO66" s="17">
        <v>3</v>
      </c>
      <c r="AP66" s="28">
        <v>2.4193548387096801E-2</v>
      </c>
    </row>
    <row r="67" spans="2:42" s="6" customFormat="1" ht="15" customHeight="1" x14ac:dyDescent="0.25">
      <c r="B67" s="19" t="str">
        <f>VLOOKUP(C67,COD_DANE!$B:$C,2,0)</f>
        <v>20</v>
      </c>
      <c r="C67" s="50" t="s">
        <v>14</v>
      </c>
      <c r="D67" s="17">
        <v>1759</v>
      </c>
      <c r="E67" s="17">
        <v>14</v>
      </c>
      <c r="F67" s="24">
        <v>1.11731843575419E-2</v>
      </c>
      <c r="G67" s="17">
        <v>36</v>
      </c>
      <c r="H67" s="24">
        <v>1.48392415498763E-2</v>
      </c>
      <c r="I67" s="17">
        <v>1047</v>
      </c>
      <c r="J67" s="24">
        <v>7.4919499105545601E-2</v>
      </c>
      <c r="K67" s="17">
        <v>370</v>
      </c>
      <c r="L67" s="24">
        <v>0.113462128181539</v>
      </c>
      <c r="M67" s="17">
        <v>11</v>
      </c>
      <c r="N67" s="24">
        <v>1.30331753554502E-2</v>
      </c>
      <c r="O67" s="17">
        <v>281</v>
      </c>
      <c r="P67" s="24">
        <v>5.6493767591475702E-2</v>
      </c>
      <c r="Q67" s="17">
        <v>1551</v>
      </c>
      <c r="R67" s="17">
        <v>13</v>
      </c>
      <c r="S67" s="24">
        <v>1.183970856102E-2</v>
      </c>
      <c r="T67" s="17">
        <v>31</v>
      </c>
      <c r="U67" s="24">
        <v>1.4526710402999099E-2</v>
      </c>
      <c r="V67" s="17">
        <v>920</v>
      </c>
      <c r="W67" s="24">
        <v>7.7696140528671603E-2</v>
      </c>
      <c r="X67" s="17">
        <v>332</v>
      </c>
      <c r="Y67" s="24">
        <v>0.122690317812269</v>
      </c>
      <c r="Z67" s="17">
        <v>11</v>
      </c>
      <c r="AA67" s="24">
        <v>1.49659863945578E-2</v>
      </c>
      <c r="AB67" s="17">
        <v>244</v>
      </c>
      <c r="AC67" s="24">
        <v>5.81506196377502E-2</v>
      </c>
      <c r="AD67" s="17">
        <v>11</v>
      </c>
      <c r="AE67" s="17">
        <v>0</v>
      </c>
      <c r="AF67" s="24">
        <v>0</v>
      </c>
      <c r="AG67" s="17">
        <v>2</v>
      </c>
      <c r="AH67" s="24">
        <v>0.18181818181818199</v>
      </c>
      <c r="AI67" s="17">
        <v>6</v>
      </c>
      <c r="AJ67" s="24">
        <v>0.03</v>
      </c>
      <c r="AK67" s="17">
        <v>0</v>
      </c>
      <c r="AL67" s="24">
        <v>0</v>
      </c>
      <c r="AM67" s="17">
        <v>0</v>
      </c>
      <c r="AN67" s="24">
        <v>0</v>
      </c>
      <c r="AO67" s="17">
        <v>3</v>
      </c>
      <c r="AP67" s="28">
        <v>2.4193548387096801E-2</v>
      </c>
    </row>
    <row r="68" spans="2:42" s="6" customFormat="1" ht="15" customHeight="1" x14ac:dyDescent="0.25">
      <c r="B68" s="19" t="str">
        <f>VLOOKUP(C68,COD_DANE!$B:$C,2,0)</f>
        <v>27</v>
      </c>
      <c r="C68" s="50" t="s">
        <v>15</v>
      </c>
      <c r="D68" s="17">
        <v>429</v>
      </c>
      <c r="E68" s="17">
        <v>32</v>
      </c>
      <c r="F68" s="24">
        <v>2.55387071029529E-2</v>
      </c>
      <c r="G68" s="17">
        <v>12</v>
      </c>
      <c r="H68" s="24">
        <v>4.9464138499587798E-3</v>
      </c>
      <c r="I68" s="17">
        <v>230</v>
      </c>
      <c r="J68" s="24">
        <v>1.6457960644007199E-2</v>
      </c>
      <c r="K68" s="17">
        <v>66</v>
      </c>
      <c r="L68" s="24">
        <v>2.02391904323827E-2</v>
      </c>
      <c r="M68" s="17">
        <v>4</v>
      </c>
      <c r="N68" s="24">
        <v>4.739336492891E-3</v>
      </c>
      <c r="O68" s="17">
        <v>85</v>
      </c>
      <c r="P68" s="24">
        <v>1.70888620828307E-2</v>
      </c>
      <c r="Q68" s="17">
        <v>295</v>
      </c>
      <c r="R68" s="17">
        <v>23</v>
      </c>
      <c r="S68" s="24">
        <v>2.0947176684881601E-2</v>
      </c>
      <c r="T68" s="17">
        <v>9</v>
      </c>
      <c r="U68" s="24">
        <v>4.2174320524836001E-3</v>
      </c>
      <c r="V68" s="17">
        <v>157</v>
      </c>
      <c r="W68" s="24">
        <v>1.32590152858711E-2</v>
      </c>
      <c r="X68" s="17">
        <v>47</v>
      </c>
      <c r="Y68" s="24">
        <v>1.7368810051736901E-2</v>
      </c>
      <c r="Z68" s="17">
        <v>2</v>
      </c>
      <c r="AA68" s="24">
        <v>2.7210884353741499E-3</v>
      </c>
      <c r="AB68" s="17">
        <v>57</v>
      </c>
      <c r="AC68" s="24">
        <v>1.3584366062917101E-2</v>
      </c>
      <c r="AD68" s="17">
        <v>15</v>
      </c>
      <c r="AE68" s="17">
        <v>0</v>
      </c>
      <c r="AF68" s="24">
        <v>0</v>
      </c>
      <c r="AG68" s="17">
        <v>1</v>
      </c>
      <c r="AH68" s="24">
        <v>9.0909090909090898E-2</v>
      </c>
      <c r="AI68" s="17">
        <v>8</v>
      </c>
      <c r="AJ68" s="24">
        <v>0.04</v>
      </c>
      <c r="AK68" s="17">
        <v>1</v>
      </c>
      <c r="AL68" s="24">
        <v>1.4705882352941201E-2</v>
      </c>
      <c r="AM68" s="17">
        <v>0</v>
      </c>
      <c r="AN68" s="24">
        <v>0</v>
      </c>
      <c r="AO68" s="17">
        <v>5</v>
      </c>
      <c r="AP68" s="28">
        <v>4.0322580645161303E-2</v>
      </c>
    </row>
    <row r="69" spans="2:42" s="6" customFormat="1" ht="15" customHeight="1" x14ac:dyDescent="0.25">
      <c r="B69" s="19" t="str">
        <f>VLOOKUP(C69,COD_DANE!$B:$C,2,0)</f>
        <v>23</v>
      </c>
      <c r="C69" s="50" t="s">
        <v>16</v>
      </c>
      <c r="D69" s="17">
        <v>1841</v>
      </c>
      <c r="E69" s="17">
        <v>18</v>
      </c>
      <c r="F69" s="24">
        <v>1.4365522745411001E-2</v>
      </c>
      <c r="G69" s="17">
        <v>238</v>
      </c>
      <c r="H69" s="24">
        <v>9.8103874690849094E-2</v>
      </c>
      <c r="I69" s="17">
        <v>1222</v>
      </c>
      <c r="J69" s="24">
        <v>8.7441860465116303E-2</v>
      </c>
      <c r="K69" s="17">
        <v>76</v>
      </c>
      <c r="L69" s="24">
        <v>2.3305734437289199E-2</v>
      </c>
      <c r="M69" s="17">
        <v>42</v>
      </c>
      <c r="N69" s="24">
        <v>4.9763033175355499E-2</v>
      </c>
      <c r="O69" s="17">
        <v>245</v>
      </c>
      <c r="P69" s="24">
        <v>4.9256131885806201E-2</v>
      </c>
      <c r="Q69" s="17">
        <v>1691</v>
      </c>
      <c r="R69" s="17">
        <v>17</v>
      </c>
      <c r="S69" s="24">
        <v>1.54826958105647E-2</v>
      </c>
      <c r="T69" s="17">
        <v>226</v>
      </c>
      <c r="U69" s="24">
        <v>0.10590440487347701</v>
      </c>
      <c r="V69" s="17">
        <v>1115</v>
      </c>
      <c r="W69" s="24">
        <v>9.4164344227683494E-2</v>
      </c>
      <c r="X69" s="17">
        <v>69</v>
      </c>
      <c r="Y69" s="24">
        <v>2.5498891352549902E-2</v>
      </c>
      <c r="Z69" s="17">
        <v>39</v>
      </c>
      <c r="AA69" s="24">
        <v>5.3061224489795902E-2</v>
      </c>
      <c r="AB69" s="17">
        <v>225</v>
      </c>
      <c r="AC69" s="24">
        <v>5.3622497616777898E-2</v>
      </c>
      <c r="AD69" s="17">
        <v>4</v>
      </c>
      <c r="AE69" s="17">
        <v>0</v>
      </c>
      <c r="AF69" s="24">
        <v>0</v>
      </c>
      <c r="AG69" s="17">
        <v>0</v>
      </c>
      <c r="AH69" s="24">
        <v>0</v>
      </c>
      <c r="AI69" s="17">
        <v>1</v>
      </c>
      <c r="AJ69" s="24">
        <v>5.0000000000000001E-3</v>
      </c>
      <c r="AK69" s="17">
        <v>0</v>
      </c>
      <c r="AL69" s="24">
        <v>0</v>
      </c>
      <c r="AM69" s="17">
        <v>1</v>
      </c>
      <c r="AN69" s="24">
        <v>0.2</v>
      </c>
      <c r="AO69" s="17">
        <v>2</v>
      </c>
      <c r="AP69" s="28">
        <v>1.6129032258064498E-2</v>
      </c>
    </row>
    <row r="70" spans="2:42" s="6" customFormat="1" ht="15" customHeight="1" x14ac:dyDescent="0.25">
      <c r="B70" s="19" t="str">
        <f>VLOOKUP(C70,COD_DANE!$B:$C,2,0)</f>
        <v>25</v>
      </c>
      <c r="C70" s="50" t="s">
        <v>17</v>
      </c>
      <c r="D70" s="17">
        <v>873</v>
      </c>
      <c r="E70" s="17">
        <v>35</v>
      </c>
      <c r="F70" s="24">
        <v>2.7932960893854698E-2</v>
      </c>
      <c r="G70" s="17">
        <v>121</v>
      </c>
      <c r="H70" s="24">
        <v>4.9876339653751003E-2</v>
      </c>
      <c r="I70" s="17">
        <v>436</v>
      </c>
      <c r="J70" s="24">
        <v>3.1198568872987501E-2</v>
      </c>
      <c r="K70" s="17">
        <v>107</v>
      </c>
      <c r="L70" s="24">
        <v>3.28120208524992E-2</v>
      </c>
      <c r="M70" s="17">
        <v>22</v>
      </c>
      <c r="N70" s="24">
        <v>2.60663507109005E-2</v>
      </c>
      <c r="O70" s="17">
        <v>152</v>
      </c>
      <c r="P70" s="24">
        <v>3.0558906312826699E-2</v>
      </c>
      <c r="Q70" s="17">
        <v>748</v>
      </c>
      <c r="R70" s="17">
        <v>32</v>
      </c>
      <c r="S70" s="24">
        <v>2.9143897996356999E-2</v>
      </c>
      <c r="T70" s="17">
        <v>111</v>
      </c>
      <c r="U70" s="24">
        <v>5.2014995313964398E-2</v>
      </c>
      <c r="V70" s="17">
        <v>371</v>
      </c>
      <c r="W70" s="24">
        <v>3.1331813191453402E-2</v>
      </c>
      <c r="X70" s="17">
        <v>86</v>
      </c>
      <c r="Y70" s="24">
        <v>3.1781226903178098E-2</v>
      </c>
      <c r="Z70" s="17">
        <v>19</v>
      </c>
      <c r="AA70" s="24">
        <v>2.58503401360544E-2</v>
      </c>
      <c r="AB70" s="17">
        <v>129</v>
      </c>
      <c r="AC70" s="24">
        <v>3.0743565300286001E-2</v>
      </c>
      <c r="AD70" s="17">
        <v>14</v>
      </c>
      <c r="AE70" s="17">
        <v>1</v>
      </c>
      <c r="AF70" s="24">
        <v>0.125</v>
      </c>
      <c r="AG70" s="17">
        <v>2</v>
      </c>
      <c r="AH70" s="24">
        <v>0.18181818181818199</v>
      </c>
      <c r="AI70" s="17">
        <v>3</v>
      </c>
      <c r="AJ70" s="24">
        <v>1.4999999999999999E-2</v>
      </c>
      <c r="AK70" s="17">
        <v>7</v>
      </c>
      <c r="AL70" s="24">
        <v>0.10294117647058799</v>
      </c>
      <c r="AM70" s="17">
        <v>0</v>
      </c>
      <c r="AN70" s="24">
        <v>0</v>
      </c>
      <c r="AO70" s="17">
        <v>1</v>
      </c>
      <c r="AP70" s="28">
        <v>8.0645161290322596E-3</v>
      </c>
    </row>
    <row r="71" spans="2:42" s="6" customFormat="1" ht="15" customHeight="1" x14ac:dyDescent="0.25">
      <c r="B71" s="19" t="str">
        <f>VLOOKUP(C71,COD_DANE!$B:$C,2,0)</f>
        <v>94</v>
      </c>
      <c r="C71" s="50" t="s">
        <v>18</v>
      </c>
      <c r="D71" s="17">
        <v>27</v>
      </c>
      <c r="E71" s="17">
        <v>0</v>
      </c>
      <c r="F71" s="24">
        <v>0</v>
      </c>
      <c r="G71" s="17">
        <v>1</v>
      </c>
      <c r="H71" s="24">
        <v>4.1220115416323199E-4</v>
      </c>
      <c r="I71" s="17">
        <v>12</v>
      </c>
      <c r="J71" s="24">
        <v>8.5867620751341699E-4</v>
      </c>
      <c r="K71" s="17">
        <v>11</v>
      </c>
      <c r="L71" s="24">
        <v>3.3731984053971199E-3</v>
      </c>
      <c r="M71" s="17">
        <v>2</v>
      </c>
      <c r="N71" s="24">
        <v>2.3696682464455E-3</v>
      </c>
      <c r="O71" s="17">
        <v>1</v>
      </c>
      <c r="P71" s="24">
        <v>2.01045436268597E-4</v>
      </c>
      <c r="Q71" s="17">
        <v>21</v>
      </c>
      <c r="R71" s="17">
        <v>0</v>
      </c>
      <c r="S71" s="24">
        <v>0</v>
      </c>
      <c r="T71" s="17">
        <v>1</v>
      </c>
      <c r="U71" s="24">
        <v>4.6860356138706699E-4</v>
      </c>
      <c r="V71" s="17">
        <v>9</v>
      </c>
      <c r="W71" s="24">
        <v>7.6007093995439595E-4</v>
      </c>
      <c r="X71" s="17">
        <v>9</v>
      </c>
      <c r="Y71" s="24">
        <v>3.3259423503325899E-3</v>
      </c>
      <c r="Z71" s="17">
        <v>2</v>
      </c>
      <c r="AA71" s="24">
        <v>2.7210884353741499E-3</v>
      </c>
      <c r="AB71" s="17">
        <v>0</v>
      </c>
      <c r="AC71" s="24">
        <v>0</v>
      </c>
      <c r="AD71" s="17">
        <v>1</v>
      </c>
      <c r="AE71" s="17">
        <v>0</v>
      </c>
      <c r="AF71" s="24">
        <v>0</v>
      </c>
      <c r="AG71" s="17">
        <v>0</v>
      </c>
      <c r="AH71" s="24">
        <v>0</v>
      </c>
      <c r="AI71" s="17">
        <v>0</v>
      </c>
      <c r="AJ71" s="24">
        <v>0</v>
      </c>
      <c r="AK71" s="17">
        <v>0</v>
      </c>
      <c r="AL71" s="24">
        <v>0</v>
      </c>
      <c r="AM71" s="17">
        <v>0</v>
      </c>
      <c r="AN71" s="24">
        <v>0</v>
      </c>
      <c r="AO71" s="17">
        <v>1</v>
      </c>
      <c r="AP71" s="28">
        <v>8.0645161290322596E-3</v>
      </c>
    </row>
    <row r="72" spans="2:42" s="6" customFormat="1" ht="15" customHeight="1" x14ac:dyDescent="0.25">
      <c r="B72" s="19" t="str">
        <f>VLOOKUP(C72,COD_DANE!$B:$C,2,0)</f>
        <v>95</v>
      </c>
      <c r="C72" s="50" t="s">
        <v>19</v>
      </c>
      <c r="D72" s="17">
        <v>93</v>
      </c>
      <c r="E72" s="17">
        <v>2</v>
      </c>
      <c r="F72" s="24">
        <v>1.59616919393456E-3</v>
      </c>
      <c r="G72" s="17">
        <v>5</v>
      </c>
      <c r="H72" s="24">
        <v>2.0610057708161599E-3</v>
      </c>
      <c r="I72" s="17">
        <v>74</v>
      </c>
      <c r="J72" s="24">
        <v>5.2951699463327402E-3</v>
      </c>
      <c r="K72" s="17">
        <v>6</v>
      </c>
      <c r="L72" s="24">
        <v>1.8399264029438801E-3</v>
      </c>
      <c r="M72" s="17">
        <v>2</v>
      </c>
      <c r="N72" s="24">
        <v>2.3696682464455E-3</v>
      </c>
      <c r="O72" s="17">
        <v>4</v>
      </c>
      <c r="P72" s="24">
        <v>8.0418174507438701E-4</v>
      </c>
      <c r="Q72" s="17">
        <v>74</v>
      </c>
      <c r="R72" s="17">
        <v>0</v>
      </c>
      <c r="S72" s="24">
        <v>0</v>
      </c>
      <c r="T72" s="17">
        <v>4</v>
      </c>
      <c r="U72" s="24">
        <v>1.8744142455482699E-3</v>
      </c>
      <c r="V72" s="17">
        <v>62</v>
      </c>
      <c r="W72" s="24">
        <v>5.2360442530191703E-3</v>
      </c>
      <c r="X72" s="17">
        <v>3</v>
      </c>
      <c r="Y72" s="24">
        <v>1.10864745011086E-3</v>
      </c>
      <c r="Z72" s="17">
        <v>2</v>
      </c>
      <c r="AA72" s="24">
        <v>2.7210884353741499E-3</v>
      </c>
      <c r="AB72" s="17">
        <v>3</v>
      </c>
      <c r="AC72" s="24">
        <v>7.1496663489037198E-4</v>
      </c>
      <c r="AD72" s="17">
        <v>3</v>
      </c>
      <c r="AE72" s="17">
        <v>0</v>
      </c>
      <c r="AF72" s="24">
        <v>0</v>
      </c>
      <c r="AG72" s="17">
        <v>0</v>
      </c>
      <c r="AH72" s="24">
        <v>0</v>
      </c>
      <c r="AI72" s="17">
        <v>2</v>
      </c>
      <c r="AJ72" s="24">
        <v>0.01</v>
      </c>
      <c r="AK72" s="17">
        <v>1</v>
      </c>
      <c r="AL72" s="24">
        <v>1.4705882352941201E-2</v>
      </c>
      <c r="AM72" s="17">
        <v>0</v>
      </c>
      <c r="AN72" s="24">
        <v>0</v>
      </c>
      <c r="AO72" s="17">
        <v>0</v>
      </c>
      <c r="AP72" s="28">
        <v>0</v>
      </c>
    </row>
    <row r="73" spans="2:42" s="6" customFormat="1" ht="15" customHeight="1" x14ac:dyDescent="0.25">
      <c r="B73" s="19" t="str">
        <f>VLOOKUP(C73,COD_DANE!$B:$C,2,0)</f>
        <v>41</v>
      </c>
      <c r="C73" s="50" t="s">
        <v>20</v>
      </c>
      <c r="D73" s="17">
        <v>694</v>
      </c>
      <c r="E73" s="17">
        <v>6</v>
      </c>
      <c r="F73" s="24">
        <v>4.7885075818036704E-3</v>
      </c>
      <c r="G73" s="17">
        <v>61</v>
      </c>
      <c r="H73" s="24">
        <v>2.51442704039571E-2</v>
      </c>
      <c r="I73" s="17">
        <v>314</v>
      </c>
      <c r="J73" s="24">
        <v>2.24686940966011E-2</v>
      </c>
      <c r="K73" s="17">
        <v>92</v>
      </c>
      <c r="L73" s="24">
        <v>2.8212204845139501E-2</v>
      </c>
      <c r="M73" s="17">
        <v>16</v>
      </c>
      <c r="N73" s="24">
        <v>1.8957345971564E-2</v>
      </c>
      <c r="O73" s="17">
        <v>205</v>
      </c>
      <c r="P73" s="24">
        <v>4.1214314435062301E-2</v>
      </c>
      <c r="Q73" s="17">
        <v>577</v>
      </c>
      <c r="R73" s="17">
        <v>6</v>
      </c>
      <c r="S73" s="24">
        <v>5.4644808743169399E-3</v>
      </c>
      <c r="T73" s="17">
        <v>55</v>
      </c>
      <c r="U73" s="24">
        <v>2.57731958762887E-2</v>
      </c>
      <c r="V73" s="17">
        <v>259</v>
      </c>
      <c r="W73" s="24">
        <v>2.1873152605354301E-2</v>
      </c>
      <c r="X73" s="17">
        <v>73</v>
      </c>
      <c r="Y73" s="24">
        <v>2.6977087952697699E-2</v>
      </c>
      <c r="Z73" s="17">
        <v>14</v>
      </c>
      <c r="AA73" s="24">
        <v>1.9047619047619001E-2</v>
      </c>
      <c r="AB73" s="17">
        <v>170</v>
      </c>
      <c r="AC73" s="24">
        <v>4.0514775977121102E-2</v>
      </c>
      <c r="AD73" s="17">
        <v>26</v>
      </c>
      <c r="AE73" s="17">
        <v>0</v>
      </c>
      <c r="AF73" s="24">
        <v>0</v>
      </c>
      <c r="AG73" s="17">
        <v>0</v>
      </c>
      <c r="AH73" s="24">
        <v>0</v>
      </c>
      <c r="AI73" s="17">
        <v>19</v>
      </c>
      <c r="AJ73" s="24">
        <v>9.5000000000000001E-2</v>
      </c>
      <c r="AK73" s="17">
        <v>3</v>
      </c>
      <c r="AL73" s="24">
        <v>4.4117647058823498E-2</v>
      </c>
      <c r="AM73" s="17">
        <v>0</v>
      </c>
      <c r="AN73" s="24">
        <v>0</v>
      </c>
      <c r="AO73" s="17">
        <v>4</v>
      </c>
      <c r="AP73" s="28">
        <v>3.2258064516128997E-2</v>
      </c>
    </row>
    <row r="74" spans="2:42" s="6" customFormat="1" ht="15" customHeight="1" x14ac:dyDescent="0.25">
      <c r="B74" s="19" t="str">
        <f>VLOOKUP(C74,COD_DANE!$B:$C,2,0)</f>
        <v>44</v>
      </c>
      <c r="C74" s="50" t="s">
        <v>21</v>
      </c>
      <c r="D74" s="17">
        <v>190</v>
      </c>
      <c r="E74" s="17">
        <v>2</v>
      </c>
      <c r="F74" s="24">
        <v>1.59616919393456E-3</v>
      </c>
      <c r="G74" s="17">
        <v>2</v>
      </c>
      <c r="H74" s="24">
        <v>8.2440230832646301E-4</v>
      </c>
      <c r="I74" s="17">
        <v>102</v>
      </c>
      <c r="J74" s="24">
        <v>7.2987477638640401E-3</v>
      </c>
      <c r="K74" s="17">
        <v>22</v>
      </c>
      <c r="L74" s="24">
        <v>6.7463968107942304E-3</v>
      </c>
      <c r="M74" s="17">
        <v>5</v>
      </c>
      <c r="N74" s="24">
        <v>5.9241706161137402E-3</v>
      </c>
      <c r="O74" s="17">
        <v>57</v>
      </c>
      <c r="P74" s="24">
        <v>1.1459589867310001E-2</v>
      </c>
      <c r="Q74" s="17">
        <v>168</v>
      </c>
      <c r="R74" s="17">
        <v>2</v>
      </c>
      <c r="S74" s="24">
        <v>1.82149362477231E-3</v>
      </c>
      <c r="T74" s="17">
        <v>2</v>
      </c>
      <c r="U74" s="24">
        <v>9.37207122774133E-4</v>
      </c>
      <c r="V74" s="17">
        <v>86</v>
      </c>
      <c r="W74" s="24">
        <v>7.2629000928975604E-3</v>
      </c>
      <c r="X74" s="17">
        <v>21</v>
      </c>
      <c r="Y74" s="24">
        <v>7.7605321507760502E-3</v>
      </c>
      <c r="Z74" s="17">
        <v>5</v>
      </c>
      <c r="AA74" s="24">
        <v>6.8027210884353704E-3</v>
      </c>
      <c r="AB74" s="17">
        <v>52</v>
      </c>
      <c r="AC74" s="24">
        <v>1.2392755004766399E-2</v>
      </c>
      <c r="AD74" s="17">
        <v>0</v>
      </c>
      <c r="AE74" s="17">
        <v>0</v>
      </c>
      <c r="AF74" s="24">
        <v>0</v>
      </c>
      <c r="AG74" s="17">
        <v>0</v>
      </c>
      <c r="AH74" s="24">
        <v>0</v>
      </c>
      <c r="AI74" s="17">
        <v>0</v>
      </c>
      <c r="AJ74" s="24">
        <v>0</v>
      </c>
      <c r="AK74" s="17">
        <v>0</v>
      </c>
      <c r="AL74" s="24">
        <v>0</v>
      </c>
      <c r="AM74" s="17">
        <v>0</v>
      </c>
      <c r="AN74" s="24">
        <v>0</v>
      </c>
      <c r="AO74" s="17">
        <v>0</v>
      </c>
      <c r="AP74" s="28">
        <v>0</v>
      </c>
    </row>
    <row r="75" spans="2:42" s="6" customFormat="1" ht="15" customHeight="1" x14ac:dyDescent="0.25">
      <c r="B75" s="19" t="str">
        <f>VLOOKUP(C75,COD_DANE!$B:$C,2,0)</f>
        <v>47</v>
      </c>
      <c r="C75" s="50" t="s">
        <v>22</v>
      </c>
      <c r="D75" s="17">
        <v>1234</v>
      </c>
      <c r="E75" s="17">
        <v>8</v>
      </c>
      <c r="F75" s="24">
        <v>6.3846767757382303E-3</v>
      </c>
      <c r="G75" s="17">
        <v>76</v>
      </c>
      <c r="H75" s="24">
        <v>3.1327287716405597E-2</v>
      </c>
      <c r="I75" s="17">
        <v>710</v>
      </c>
      <c r="J75" s="24">
        <v>5.0805008944543803E-2</v>
      </c>
      <c r="K75" s="17">
        <v>256</v>
      </c>
      <c r="L75" s="24">
        <v>7.8503526525605605E-2</v>
      </c>
      <c r="M75" s="17">
        <v>7</v>
      </c>
      <c r="N75" s="24">
        <v>8.2938388625592406E-3</v>
      </c>
      <c r="O75" s="17">
        <v>177</v>
      </c>
      <c r="P75" s="24">
        <v>3.5585042219541597E-2</v>
      </c>
      <c r="Q75" s="17">
        <v>1168</v>
      </c>
      <c r="R75" s="17">
        <v>7</v>
      </c>
      <c r="S75" s="24">
        <v>6.3752276867030996E-3</v>
      </c>
      <c r="T75" s="17">
        <v>72</v>
      </c>
      <c r="U75" s="24">
        <v>3.37394564198688E-2</v>
      </c>
      <c r="V75" s="17">
        <v>666</v>
      </c>
      <c r="W75" s="24">
        <v>5.6245249556625299E-2</v>
      </c>
      <c r="X75" s="17">
        <v>249</v>
      </c>
      <c r="Y75" s="24">
        <v>9.2017738359201795E-2</v>
      </c>
      <c r="Z75" s="17">
        <v>7</v>
      </c>
      <c r="AA75" s="24">
        <v>9.5238095238095195E-3</v>
      </c>
      <c r="AB75" s="17">
        <v>167</v>
      </c>
      <c r="AC75" s="24">
        <v>3.9799809342230701E-2</v>
      </c>
      <c r="AD75" s="17">
        <v>0</v>
      </c>
      <c r="AE75" s="17">
        <v>0</v>
      </c>
      <c r="AF75" s="24">
        <v>0</v>
      </c>
      <c r="AG75" s="17">
        <v>0</v>
      </c>
      <c r="AH75" s="24">
        <v>0</v>
      </c>
      <c r="AI75" s="17">
        <v>0</v>
      </c>
      <c r="AJ75" s="24">
        <v>0</v>
      </c>
      <c r="AK75" s="17">
        <v>0</v>
      </c>
      <c r="AL75" s="24">
        <v>0</v>
      </c>
      <c r="AM75" s="17">
        <v>0</v>
      </c>
      <c r="AN75" s="24">
        <v>0</v>
      </c>
      <c r="AO75" s="17">
        <v>0</v>
      </c>
      <c r="AP75" s="28">
        <v>0</v>
      </c>
    </row>
    <row r="76" spans="2:42" s="6" customFormat="1" ht="15" customHeight="1" x14ac:dyDescent="0.25">
      <c r="B76" s="19" t="str">
        <f>VLOOKUP(C76,COD_DANE!$B:$C,2,0)</f>
        <v>50</v>
      </c>
      <c r="C76" s="50" t="s">
        <v>23</v>
      </c>
      <c r="D76" s="17">
        <v>1562</v>
      </c>
      <c r="E76" s="17">
        <v>116</v>
      </c>
      <c r="F76" s="24">
        <v>9.2577813248204299E-2</v>
      </c>
      <c r="G76" s="17">
        <v>92</v>
      </c>
      <c r="H76" s="24">
        <v>3.7922506183017297E-2</v>
      </c>
      <c r="I76" s="17">
        <v>923</v>
      </c>
      <c r="J76" s="24">
        <v>6.6046511627907006E-2</v>
      </c>
      <c r="K76" s="17">
        <v>81</v>
      </c>
      <c r="L76" s="24">
        <v>2.4839006439742399E-2</v>
      </c>
      <c r="M76" s="17">
        <v>36</v>
      </c>
      <c r="N76" s="24">
        <v>4.2654028436019002E-2</v>
      </c>
      <c r="O76" s="17">
        <v>314</v>
      </c>
      <c r="P76" s="24">
        <v>6.3128266988339399E-2</v>
      </c>
      <c r="Q76" s="17">
        <v>1300</v>
      </c>
      <c r="R76" s="17">
        <v>96</v>
      </c>
      <c r="S76" s="24">
        <v>8.7431693989070997E-2</v>
      </c>
      <c r="T76" s="17">
        <v>76</v>
      </c>
      <c r="U76" s="24">
        <v>3.5613870665417102E-2</v>
      </c>
      <c r="V76" s="17">
        <v>767</v>
      </c>
      <c r="W76" s="24">
        <v>6.47749345494468E-2</v>
      </c>
      <c r="X76" s="17">
        <v>63</v>
      </c>
      <c r="Y76" s="24">
        <v>2.3281596452328201E-2</v>
      </c>
      <c r="Z76" s="17">
        <v>34</v>
      </c>
      <c r="AA76" s="24">
        <v>4.62585034013605E-2</v>
      </c>
      <c r="AB76" s="17">
        <v>264</v>
      </c>
      <c r="AC76" s="24">
        <v>6.2917063870352702E-2</v>
      </c>
      <c r="AD76" s="17">
        <v>40</v>
      </c>
      <c r="AE76" s="17">
        <v>0</v>
      </c>
      <c r="AF76" s="24">
        <v>0</v>
      </c>
      <c r="AG76" s="17">
        <v>0</v>
      </c>
      <c r="AH76" s="24">
        <v>0</v>
      </c>
      <c r="AI76" s="17">
        <v>18</v>
      </c>
      <c r="AJ76" s="24">
        <v>0.09</v>
      </c>
      <c r="AK76" s="17">
        <v>4</v>
      </c>
      <c r="AL76" s="24">
        <v>5.8823529411764698E-2</v>
      </c>
      <c r="AM76" s="17">
        <v>1</v>
      </c>
      <c r="AN76" s="24">
        <v>0.2</v>
      </c>
      <c r="AO76" s="17">
        <v>17</v>
      </c>
      <c r="AP76" s="28">
        <v>0.13709677419354799</v>
      </c>
    </row>
    <row r="77" spans="2:42" s="6" customFormat="1" ht="15" customHeight="1" x14ac:dyDescent="0.25">
      <c r="B77" s="19" t="str">
        <f>VLOOKUP(C77,COD_DANE!$B:$C,2,0)</f>
        <v>52</v>
      </c>
      <c r="C77" s="50" t="s">
        <v>24</v>
      </c>
      <c r="D77" s="17">
        <v>263</v>
      </c>
      <c r="E77" s="17">
        <v>11</v>
      </c>
      <c r="F77" s="24">
        <v>8.7789305666400603E-3</v>
      </c>
      <c r="G77" s="17">
        <v>15</v>
      </c>
      <c r="H77" s="24">
        <v>6.1830173124484697E-3</v>
      </c>
      <c r="I77" s="17">
        <v>154</v>
      </c>
      <c r="J77" s="24">
        <v>1.10196779964222E-2</v>
      </c>
      <c r="K77" s="17">
        <v>39</v>
      </c>
      <c r="L77" s="24">
        <v>1.19595216191352E-2</v>
      </c>
      <c r="M77" s="17">
        <v>11</v>
      </c>
      <c r="N77" s="24">
        <v>1.30331753554502E-2</v>
      </c>
      <c r="O77" s="17">
        <v>33</v>
      </c>
      <c r="P77" s="24">
        <v>6.6344993968636898E-3</v>
      </c>
      <c r="Q77" s="17">
        <v>185</v>
      </c>
      <c r="R77" s="17">
        <v>9</v>
      </c>
      <c r="S77" s="24">
        <v>8.1967213114754103E-3</v>
      </c>
      <c r="T77" s="17">
        <v>13</v>
      </c>
      <c r="U77" s="24">
        <v>6.0918462980318697E-3</v>
      </c>
      <c r="V77" s="17">
        <v>102</v>
      </c>
      <c r="W77" s="24">
        <v>8.6141373194831491E-3</v>
      </c>
      <c r="X77" s="17">
        <v>28</v>
      </c>
      <c r="Y77" s="24">
        <v>1.0347376201034699E-2</v>
      </c>
      <c r="Z77" s="17">
        <v>8</v>
      </c>
      <c r="AA77" s="24">
        <v>1.08843537414966E-2</v>
      </c>
      <c r="AB77" s="17">
        <v>25</v>
      </c>
      <c r="AC77" s="24">
        <v>5.9580552907530998E-3</v>
      </c>
      <c r="AD77" s="17">
        <v>9</v>
      </c>
      <c r="AE77" s="17">
        <v>0</v>
      </c>
      <c r="AF77" s="24">
        <v>0</v>
      </c>
      <c r="AG77" s="17">
        <v>0</v>
      </c>
      <c r="AH77" s="24">
        <v>0</v>
      </c>
      <c r="AI77" s="17">
        <v>7</v>
      </c>
      <c r="AJ77" s="24">
        <v>3.5000000000000003E-2</v>
      </c>
      <c r="AK77" s="17">
        <v>2</v>
      </c>
      <c r="AL77" s="24">
        <v>2.9411764705882401E-2</v>
      </c>
      <c r="AM77" s="17">
        <v>0</v>
      </c>
      <c r="AN77" s="24">
        <v>0</v>
      </c>
      <c r="AO77" s="17">
        <v>0</v>
      </c>
      <c r="AP77" s="28">
        <v>0</v>
      </c>
    </row>
    <row r="78" spans="2:42" s="6" customFormat="1" ht="15" customHeight="1" x14ac:dyDescent="0.25">
      <c r="B78" s="19" t="str">
        <f>VLOOKUP(C78,COD_DANE!$B:$C,2,0)</f>
        <v>54</v>
      </c>
      <c r="C78" s="50" t="s">
        <v>25</v>
      </c>
      <c r="D78" s="17">
        <v>673</v>
      </c>
      <c r="E78" s="17">
        <v>17</v>
      </c>
      <c r="F78" s="24">
        <v>1.3567438148443699E-2</v>
      </c>
      <c r="G78" s="17">
        <v>25</v>
      </c>
      <c r="H78" s="24">
        <v>1.03050288540808E-2</v>
      </c>
      <c r="I78" s="17">
        <v>296</v>
      </c>
      <c r="J78" s="24">
        <v>2.1180679785330898E-2</v>
      </c>
      <c r="K78" s="17">
        <v>30</v>
      </c>
      <c r="L78" s="24">
        <v>9.1996320147194107E-3</v>
      </c>
      <c r="M78" s="17">
        <v>26</v>
      </c>
      <c r="N78" s="24">
        <v>3.0805687203791499E-2</v>
      </c>
      <c r="O78" s="17">
        <v>279</v>
      </c>
      <c r="P78" s="24">
        <v>5.6091676718938499E-2</v>
      </c>
      <c r="Q78" s="17">
        <v>567</v>
      </c>
      <c r="R78" s="17">
        <v>15</v>
      </c>
      <c r="S78" s="24">
        <v>1.3661202185792301E-2</v>
      </c>
      <c r="T78" s="17">
        <v>19</v>
      </c>
      <c r="U78" s="24">
        <v>8.9034676663542704E-3</v>
      </c>
      <c r="V78" s="17">
        <v>239</v>
      </c>
      <c r="W78" s="24">
        <v>2.0184106072122301E-2</v>
      </c>
      <c r="X78" s="17">
        <v>26</v>
      </c>
      <c r="Y78" s="24">
        <v>9.6082779009608304E-3</v>
      </c>
      <c r="Z78" s="17">
        <v>23</v>
      </c>
      <c r="AA78" s="24">
        <v>3.1292517006802703E-2</v>
      </c>
      <c r="AB78" s="17">
        <v>245</v>
      </c>
      <c r="AC78" s="24">
        <v>5.8388941849380399E-2</v>
      </c>
      <c r="AD78" s="17">
        <v>12</v>
      </c>
      <c r="AE78" s="17">
        <v>2</v>
      </c>
      <c r="AF78" s="24">
        <v>0.25</v>
      </c>
      <c r="AG78" s="17">
        <v>0</v>
      </c>
      <c r="AH78" s="24">
        <v>0</v>
      </c>
      <c r="AI78" s="17">
        <v>9</v>
      </c>
      <c r="AJ78" s="24">
        <v>4.4999999999999998E-2</v>
      </c>
      <c r="AK78" s="17">
        <v>1</v>
      </c>
      <c r="AL78" s="24">
        <v>1.4705882352941201E-2</v>
      </c>
      <c r="AM78" s="17">
        <v>0</v>
      </c>
      <c r="AN78" s="24">
        <v>0</v>
      </c>
      <c r="AO78" s="17">
        <v>0</v>
      </c>
      <c r="AP78" s="28">
        <v>0</v>
      </c>
    </row>
    <row r="79" spans="2:42" s="6" customFormat="1" ht="15" customHeight="1" x14ac:dyDescent="0.25">
      <c r="B79" s="19" t="str">
        <f>VLOOKUP(C79,COD_DANE!$B:$C,2,0)</f>
        <v>86</v>
      </c>
      <c r="C79" s="50" t="s">
        <v>26</v>
      </c>
      <c r="D79" s="17">
        <v>302</v>
      </c>
      <c r="E79" s="17">
        <v>6</v>
      </c>
      <c r="F79" s="24">
        <v>4.7885075818036704E-3</v>
      </c>
      <c r="G79" s="17">
        <v>9</v>
      </c>
      <c r="H79" s="24">
        <v>3.7098103874690898E-3</v>
      </c>
      <c r="I79" s="17">
        <v>205</v>
      </c>
      <c r="J79" s="24">
        <v>1.4669051878354201E-2</v>
      </c>
      <c r="K79" s="17">
        <v>43</v>
      </c>
      <c r="L79" s="24">
        <v>1.3186139221097799E-2</v>
      </c>
      <c r="M79" s="17">
        <v>3</v>
      </c>
      <c r="N79" s="24">
        <v>3.5545023696682502E-3</v>
      </c>
      <c r="O79" s="17">
        <v>36</v>
      </c>
      <c r="P79" s="24">
        <v>7.2376357056694804E-3</v>
      </c>
      <c r="Q79" s="17">
        <v>244</v>
      </c>
      <c r="R79" s="17">
        <v>6</v>
      </c>
      <c r="S79" s="24">
        <v>5.4644808743169399E-3</v>
      </c>
      <c r="T79" s="17">
        <v>7</v>
      </c>
      <c r="U79" s="24">
        <v>3.28022492970947E-3</v>
      </c>
      <c r="V79" s="17">
        <v>169</v>
      </c>
      <c r="W79" s="24">
        <v>1.42724432058103E-2</v>
      </c>
      <c r="X79" s="17">
        <v>32</v>
      </c>
      <c r="Y79" s="24">
        <v>1.1825572801182601E-2</v>
      </c>
      <c r="Z79" s="17">
        <v>3</v>
      </c>
      <c r="AA79" s="24">
        <v>4.0816326530612197E-3</v>
      </c>
      <c r="AB79" s="17">
        <v>27</v>
      </c>
      <c r="AC79" s="24">
        <v>6.4346997140133496E-3</v>
      </c>
      <c r="AD79" s="17">
        <v>5</v>
      </c>
      <c r="AE79" s="17">
        <v>0</v>
      </c>
      <c r="AF79" s="24">
        <v>0</v>
      </c>
      <c r="AG79" s="17">
        <v>0</v>
      </c>
      <c r="AH79" s="24">
        <v>0</v>
      </c>
      <c r="AI79" s="17">
        <v>4</v>
      </c>
      <c r="AJ79" s="24">
        <v>0.02</v>
      </c>
      <c r="AK79" s="17">
        <v>1</v>
      </c>
      <c r="AL79" s="24">
        <v>1.4705882352941201E-2</v>
      </c>
      <c r="AM79" s="17">
        <v>0</v>
      </c>
      <c r="AN79" s="24">
        <v>0</v>
      </c>
      <c r="AO79" s="17">
        <v>0</v>
      </c>
      <c r="AP79" s="28">
        <v>0</v>
      </c>
    </row>
    <row r="80" spans="2:42" s="6" customFormat="1" ht="15" customHeight="1" x14ac:dyDescent="0.25">
      <c r="B80" s="19" t="str">
        <f>VLOOKUP(C80,COD_DANE!$B:$C,2,0)</f>
        <v>63</v>
      </c>
      <c r="C80" s="50" t="s">
        <v>27</v>
      </c>
      <c r="D80" s="17">
        <v>220</v>
      </c>
      <c r="E80" s="17">
        <v>16</v>
      </c>
      <c r="F80" s="24">
        <v>1.2769353551476501E-2</v>
      </c>
      <c r="G80" s="17">
        <v>16</v>
      </c>
      <c r="H80" s="24">
        <v>6.5952184666117101E-3</v>
      </c>
      <c r="I80" s="17">
        <v>107</v>
      </c>
      <c r="J80" s="24">
        <v>7.6565295169946299E-3</v>
      </c>
      <c r="K80" s="17">
        <v>14</v>
      </c>
      <c r="L80" s="24">
        <v>4.2931616068690604E-3</v>
      </c>
      <c r="M80" s="17">
        <v>4</v>
      </c>
      <c r="N80" s="24">
        <v>4.739336492891E-3</v>
      </c>
      <c r="O80" s="17">
        <v>63</v>
      </c>
      <c r="P80" s="24">
        <v>1.2665862484921599E-2</v>
      </c>
      <c r="Q80" s="17">
        <v>189</v>
      </c>
      <c r="R80" s="17">
        <v>14</v>
      </c>
      <c r="S80" s="24">
        <v>1.2750455373406199E-2</v>
      </c>
      <c r="T80" s="17">
        <v>16</v>
      </c>
      <c r="U80" s="24">
        <v>7.4976569821930596E-3</v>
      </c>
      <c r="V80" s="17">
        <v>92</v>
      </c>
      <c r="W80" s="24">
        <v>7.7696140528671596E-3</v>
      </c>
      <c r="X80" s="17">
        <v>9</v>
      </c>
      <c r="Y80" s="24">
        <v>3.3259423503325899E-3</v>
      </c>
      <c r="Z80" s="17">
        <v>4</v>
      </c>
      <c r="AA80" s="24">
        <v>5.4421768707482998E-3</v>
      </c>
      <c r="AB80" s="17">
        <v>54</v>
      </c>
      <c r="AC80" s="24">
        <v>1.2869399428026699E-2</v>
      </c>
      <c r="AD80" s="17">
        <v>7</v>
      </c>
      <c r="AE80" s="17">
        <v>0</v>
      </c>
      <c r="AF80" s="24">
        <v>0</v>
      </c>
      <c r="AG80" s="17">
        <v>0</v>
      </c>
      <c r="AH80" s="24">
        <v>0</v>
      </c>
      <c r="AI80" s="17">
        <v>1</v>
      </c>
      <c r="AJ80" s="24">
        <v>5.0000000000000001E-3</v>
      </c>
      <c r="AK80" s="17">
        <v>1</v>
      </c>
      <c r="AL80" s="24">
        <v>1.4705882352941201E-2</v>
      </c>
      <c r="AM80" s="17">
        <v>0</v>
      </c>
      <c r="AN80" s="24">
        <v>0</v>
      </c>
      <c r="AO80" s="17">
        <v>5</v>
      </c>
      <c r="AP80" s="28">
        <v>4.0322580645161303E-2</v>
      </c>
    </row>
    <row r="81" spans="2:42" s="6" customFormat="1" ht="15" customHeight="1" x14ac:dyDescent="0.25">
      <c r="B81" s="19" t="str">
        <f>VLOOKUP(C81,COD_DANE!$B:$C,2,0)</f>
        <v>66</v>
      </c>
      <c r="C81" s="50" t="s">
        <v>28</v>
      </c>
      <c r="D81" s="17">
        <v>515</v>
      </c>
      <c r="E81" s="17">
        <v>71</v>
      </c>
      <c r="F81" s="24">
        <v>5.66640063846768E-2</v>
      </c>
      <c r="G81" s="17">
        <v>15</v>
      </c>
      <c r="H81" s="24">
        <v>6.1830173124484697E-3</v>
      </c>
      <c r="I81" s="17">
        <v>217</v>
      </c>
      <c r="J81" s="24">
        <v>1.5527728085867601E-2</v>
      </c>
      <c r="K81" s="17">
        <v>95</v>
      </c>
      <c r="L81" s="24">
        <v>2.9132168046611499E-2</v>
      </c>
      <c r="M81" s="17">
        <v>6</v>
      </c>
      <c r="N81" s="24">
        <v>7.10900473933649E-3</v>
      </c>
      <c r="O81" s="17">
        <v>111</v>
      </c>
      <c r="P81" s="24">
        <v>2.2316043425814201E-2</v>
      </c>
      <c r="Q81" s="17">
        <v>440</v>
      </c>
      <c r="R81" s="17">
        <v>65</v>
      </c>
      <c r="S81" s="24">
        <v>5.9198542805100202E-2</v>
      </c>
      <c r="T81" s="17">
        <v>14</v>
      </c>
      <c r="U81" s="24">
        <v>6.5604498594189304E-3</v>
      </c>
      <c r="V81" s="17">
        <v>190</v>
      </c>
      <c r="W81" s="24">
        <v>1.6045942065703901E-2</v>
      </c>
      <c r="X81" s="17">
        <v>79</v>
      </c>
      <c r="Y81" s="24">
        <v>2.91943828529194E-2</v>
      </c>
      <c r="Z81" s="17">
        <v>5</v>
      </c>
      <c r="AA81" s="24">
        <v>6.8027210884353704E-3</v>
      </c>
      <c r="AB81" s="17">
        <v>87</v>
      </c>
      <c r="AC81" s="24">
        <v>2.0734032411820799E-2</v>
      </c>
      <c r="AD81" s="17">
        <v>16</v>
      </c>
      <c r="AE81" s="17">
        <v>0</v>
      </c>
      <c r="AF81" s="24">
        <v>0</v>
      </c>
      <c r="AG81" s="17">
        <v>0</v>
      </c>
      <c r="AH81" s="24">
        <v>0</v>
      </c>
      <c r="AI81" s="17">
        <v>2</v>
      </c>
      <c r="AJ81" s="24">
        <v>0.01</v>
      </c>
      <c r="AK81" s="17">
        <v>2</v>
      </c>
      <c r="AL81" s="24">
        <v>2.9411764705882401E-2</v>
      </c>
      <c r="AM81" s="17">
        <v>0</v>
      </c>
      <c r="AN81" s="24">
        <v>0</v>
      </c>
      <c r="AO81" s="17">
        <v>12</v>
      </c>
      <c r="AP81" s="28">
        <v>9.6774193548387094E-2</v>
      </c>
    </row>
    <row r="82" spans="2:42" s="6" customFormat="1" ht="15" customHeight="1" x14ac:dyDescent="0.25">
      <c r="B82" s="19" t="str">
        <f>VLOOKUP(C82,COD_DANE!$B:$C,2,0)</f>
        <v>68</v>
      </c>
      <c r="C82" s="50" t="s">
        <v>29</v>
      </c>
      <c r="D82" s="17">
        <v>1199</v>
      </c>
      <c r="E82" s="17">
        <v>42</v>
      </c>
      <c r="F82" s="24">
        <v>3.3519553072625698E-2</v>
      </c>
      <c r="G82" s="17">
        <v>220</v>
      </c>
      <c r="H82" s="24">
        <v>9.0684253915911006E-2</v>
      </c>
      <c r="I82" s="17">
        <v>647</v>
      </c>
      <c r="J82" s="24">
        <v>4.6296958855098401E-2</v>
      </c>
      <c r="K82" s="17">
        <v>44</v>
      </c>
      <c r="L82" s="24">
        <v>1.3492793621588501E-2</v>
      </c>
      <c r="M82" s="17">
        <v>67</v>
      </c>
      <c r="N82" s="24">
        <v>7.9383886255924199E-2</v>
      </c>
      <c r="O82" s="17">
        <v>179</v>
      </c>
      <c r="P82" s="24">
        <v>3.59871330920788E-2</v>
      </c>
      <c r="Q82" s="17">
        <v>1027</v>
      </c>
      <c r="R82" s="17">
        <v>36</v>
      </c>
      <c r="S82" s="24">
        <v>3.2786885245901599E-2</v>
      </c>
      <c r="T82" s="17">
        <v>203</v>
      </c>
      <c r="U82" s="24">
        <v>9.5126522961574506E-2</v>
      </c>
      <c r="V82" s="17">
        <v>545</v>
      </c>
      <c r="W82" s="24">
        <v>4.60265180305717E-2</v>
      </c>
      <c r="X82" s="17">
        <v>33</v>
      </c>
      <c r="Y82" s="24">
        <v>1.21951219512195E-2</v>
      </c>
      <c r="Z82" s="17">
        <v>58</v>
      </c>
      <c r="AA82" s="24">
        <v>7.8911564625850306E-2</v>
      </c>
      <c r="AB82" s="17">
        <v>152</v>
      </c>
      <c r="AC82" s="24">
        <v>3.6224976167778797E-2</v>
      </c>
      <c r="AD82" s="17">
        <v>17</v>
      </c>
      <c r="AE82" s="17">
        <v>0</v>
      </c>
      <c r="AF82" s="24">
        <v>0</v>
      </c>
      <c r="AG82" s="17">
        <v>0</v>
      </c>
      <c r="AH82" s="24">
        <v>0</v>
      </c>
      <c r="AI82" s="17">
        <v>16</v>
      </c>
      <c r="AJ82" s="24">
        <v>0.08</v>
      </c>
      <c r="AK82" s="17">
        <v>1</v>
      </c>
      <c r="AL82" s="24">
        <v>1.4705882352941201E-2</v>
      </c>
      <c r="AM82" s="17">
        <v>0</v>
      </c>
      <c r="AN82" s="24">
        <v>0</v>
      </c>
      <c r="AO82" s="17">
        <v>0</v>
      </c>
      <c r="AP82" s="28">
        <v>0</v>
      </c>
    </row>
    <row r="83" spans="2:42" s="6" customFormat="1" ht="15" customHeight="1" x14ac:dyDescent="0.25">
      <c r="B83" s="19" t="str">
        <f>VLOOKUP(C83,COD_DANE!$B:$C,2,0)</f>
        <v>70</v>
      </c>
      <c r="C83" s="50" t="s">
        <v>30</v>
      </c>
      <c r="D83" s="17">
        <v>518</v>
      </c>
      <c r="E83" s="17">
        <v>17</v>
      </c>
      <c r="F83" s="24">
        <v>1.3567438148443699E-2</v>
      </c>
      <c r="G83" s="17">
        <v>13</v>
      </c>
      <c r="H83" s="24">
        <v>5.3586150041220098E-3</v>
      </c>
      <c r="I83" s="17">
        <v>215</v>
      </c>
      <c r="J83" s="24">
        <v>1.5384615384615399E-2</v>
      </c>
      <c r="K83" s="17">
        <v>112</v>
      </c>
      <c r="L83" s="24">
        <v>3.4345292854952497E-2</v>
      </c>
      <c r="M83" s="17">
        <v>11</v>
      </c>
      <c r="N83" s="24">
        <v>1.30331753554502E-2</v>
      </c>
      <c r="O83" s="17">
        <v>150</v>
      </c>
      <c r="P83" s="24">
        <v>3.0156815440289499E-2</v>
      </c>
      <c r="Q83" s="17">
        <v>464</v>
      </c>
      <c r="R83" s="17">
        <v>14</v>
      </c>
      <c r="S83" s="24">
        <v>1.2750455373406199E-2</v>
      </c>
      <c r="T83" s="17">
        <v>12</v>
      </c>
      <c r="U83" s="24">
        <v>5.6232427366448004E-3</v>
      </c>
      <c r="V83" s="17">
        <v>190</v>
      </c>
      <c r="W83" s="24">
        <v>1.6045942065703901E-2</v>
      </c>
      <c r="X83" s="17">
        <v>104</v>
      </c>
      <c r="Y83" s="24">
        <v>3.8433111603843301E-2</v>
      </c>
      <c r="Z83" s="17">
        <v>7</v>
      </c>
      <c r="AA83" s="24">
        <v>9.5238095238095195E-3</v>
      </c>
      <c r="AB83" s="17">
        <v>137</v>
      </c>
      <c r="AC83" s="24">
        <v>3.2650142993326997E-2</v>
      </c>
      <c r="AD83" s="17">
        <v>2</v>
      </c>
      <c r="AE83" s="17">
        <v>0</v>
      </c>
      <c r="AF83" s="24">
        <v>0</v>
      </c>
      <c r="AG83" s="17">
        <v>0</v>
      </c>
      <c r="AH83" s="24">
        <v>0</v>
      </c>
      <c r="AI83" s="17">
        <v>2</v>
      </c>
      <c r="AJ83" s="24">
        <v>0.01</v>
      </c>
      <c r="AK83" s="17">
        <v>0</v>
      </c>
      <c r="AL83" s="24">
        <v>0</v>
      </c>
      <c r="AM83" s="17">
        <v>0</v>
      </c>
      <c r="AN83" s="24">
        <v>0</v>
      </c>
      <c r="AO83" s="17">
        <v>0</v>
      </c>
      <c r="AP83" s="28">
        <v>0</v>
      </c>
    </row>
    <row r="84" spans="2:42" s="6" customFormat="1" ht="15" customHeight="1" x14ac:dyDescent="0.25">
      <c r="B84" s="19" t="str">
        <f>VLOOKUP(C84,COD_DANE!$B:$C,2,0)</f>
        <v>73</v>
      </c>
      <c r="C84" s="50" t="s">
        <v>31</v>
      </c>
      <c r="D84" s="17">
        <v>637</v>
      </c>
      <c r="E84" s="17">
        <v>20</v>
      </c>
      <c r="F84" s="24">
        <v>1.5961691939345601E-2</v>
      </c>
      <c r="G84" s="17">
        <v>96</v>
      </c>
      <c r="H84" s="24">
        <v>3.9571310799670197E-2</v>
      </c>
      <c r="I84" s="17">
        <v>367</v>
      </c>
      <c r="J84" s="24">
        <v>2.62611806797853E-2</v>
      </c>
      <c r="K84" s="17">
        <v>36</v>
      </c>
      <c r="L84" s="24">
        <v>1.1039558417663299E-2</v>
      </c>
      <c r="M84" s="17">
        <v>10</v>
      </c>
      <c r="N84" s="24">
        <v>1.1848341232227499E-2</v>
      </c>
      <c r="O84" s="17">
        <v>108</v>
      </c>
      <c r="P84" s="24">
        <v>2.17129071170084E-2</v>
      </c>
      <c r="Q84" s="17">
        <v>524</v>
      </c>
      <c r="R84" s="17">
        <v>17</v>
      </c>
      <c r="S84" s="24">
        <v>1.54826958105647E-2</v>
      </c>
      <c r="T84" s="17">
        <v>77</v>
      </c>
      <c r="U84" s="24">
        <v>3.60824742268041E-2</v>
      </c>
      <c r="V84" s="17">
        <v>309</v>
      </c>
      <c r="W84" s="24">
        <v>2.6095768938434301E-2</v>
      </c>
      <c r="X84" s="17">
        <v>26</v>
      </c>
      <c r="Y84" s="24">
        <v>9.6082779009608304E-3</v>
      </c>
      <c r="Z84" s="17">
        <v>9</v>
      </c>
      <c r="AA84" s="24">
        <v>1.2244897959183701E-2</v>
      </c>
      <c r="AB84" s="17">
        <v>86</v>
      </c>
      <c r="AC84" s="24">
        <v>2.0495710200190701E-2</v>
      </c>
      <c r="AD84" s="17">
        <v>13</v>
      </c>
      <c r="AE84" s="17">
        <v>0</v>
      </c>
      <c r="AF84" s="24">
        <v>0</v>
      </c>
      <c r="AG84" s="17">
        <v>0</v>
      </c>
      <c r="AH84" s="24">
        <v>0</v>
      </c>
      <c r="AI84" s="17">
        <v>6</v>
      </c>
      <c r="AJ84" s="24">
        <v>0.03</v>
      </c>
      <c r="AK84" s="17">
        <v>3</v>
      </c>
      <c r="AL84" s="24">
        <v>4.4117647058823498E-2</v>
      </c>
      <c r="AM84" s="17">
        <v>0</v>
      </c>
      <c r="AN84" s="24">
        <v>0</v>
      </c>
      <c r="AO84" s="17">
        <v>4</v>
      </c>
      <c r="AP84" s="28">
        <v>3.2258064516128997E-2</v>
      </c>
    </row>
    <row r="85" spans="2:42" s="6" customFormat="1" ht="15" customHeight="1" x14ac:dyDescent="0.25">
      <c r="B85" s="19" t="str">
        <f>VLOOKUP(C85,COD_DANE!$B:$C,2,0)</f>
        <v>76</v>
      </c>
      <c r="C85" s="50" t="s">
        <v>32</v>
      </c>
      <c r="D85" s="17">
        <v>1200</v>
      </c>
      <c r="E85" s="17">
        <v>39</v>
      </c>
      <c r="F85" s="24">
        <v>3.11252992817239E-2</v>
      </c>
      <c r="G85" s="17">
        <v>39</v>
      </c>
      <c r="H85" s="24">
        <v>1.6075845012365999E-2</v>
      </c>
      <c r="I85" s="17">
        <v>609</v>
      </c>
      <c r="J85" s="24">
        <v>4.35778175313059E-2</v>
      </c>
      <c r="K85" s="17">
        <v>183</v>
      </c>
      <c r="L85" s="24">
        <v>5.61177552897884E-2</v>
      </c>
      <c r="M85" s="17">
        <v>25</v>
      </c>
      <c r="N85" s="24">
        <v>2.96208530805687E-2</v>
      </c>
      <c r="O85" s="17">
        <v>305</v>
      </c>
      <c r="P85" s="24">
        <v>6.1318858061921999E-2</v>
      </c>
      <c r="Q85" s="17">
        <v>866</v>
      </c>
      <c r="R85" s="17">
        <v>33</v>
      </c>
      <c r="S85" s="24">
        <v>3.0054644808743199E-2</v>
      </c>
      <c r="T85" s="17">
        <v>32</v>
      </c>
      <c r="U85" s="24">
        <v>1.49953139643861E-2</v>
      </c>
      <c r="V85" s="17">
        <v>435</v>
      </c>
      <c r="W85" s="24">
        <v>3.6736762097795798E-2</v>
      </c>
      <c r="X85" s="17">
        <v>134</v>
      </c>
      <c r="Y85" s="24">
        <v>4.9519586104952003E-2</v>
      </c>
      <c r="Z85" s="17">
        <v>20</v>
      </c>
      <c r="AA85" s="24">
        <v>2.7210884353741499E-2</v>
      </c>
      <c r="AB85" s="17">
        <v>212</v>
      </c>
      <c r="AC85" s="24">
        <v>5.0524308865586301E-2</v>
      </c>
      <c r="AD85" s="17">
        <v>48</v>
      </c>
      <c r="AE85" s="17">
        <v>0</v>
      </c>
      <c r="AF85" s="24">
        <v>0</v>
      </c>
      <c r="AG85" s="17">
        <v>0</v>
      </c>
      <c r="AH85" s="24">
        <v>0</v>
      </c>
      <c r="AI85" s="17">
        <v>7</v>
      </c>
      <c r="AJ85" s="24">
        <v>3.5000000000000003E-2</v>
      </c>
      <c r="AK85" s="17">
        <v>4</v>
      </c>
      <c r="AL85" s="24">
        <v>5.8823529411764698E-2</v>
      </c>
      <c r="AM85" s="17">
        <v>0</v>
      </c>
      <c r="AN85" s="24">
        <v>0</v>
      </c>
      <c r="AO85" s="17">
        <v>37</v>
      </c>
      <c r="AP85" s="28">
        <v>0.29838709677419401</v>
      </c>
    </row>
    <row r="86" spans="2:42" s="6" customFormat="1" ht="15" customHeight="1" x14ac:dyDescent="0.25">
      <c r="B86" s="19" t="str">
        <f>VLOOKUP(C86,COD_DANE!$B:$C,2,0)</f>
        <v>97</v>
      </c>
      <c r="C86" s="50" t="s">
        <v>33</v>
      </c>
      <c r="D86" s="17">
        <v>29</v>
      </c>
      <c r="E86" s="17">
        <v>0</v>
      </c>
      <c r="F86" s="24">
        <v>0</v>
      </c>
      <c r="G86" s="17">
        <v>3</v>
      </c>
      <c r="H86" s="24">
        <v>1.23660346248969E-3</v>
      </c>
      <c r="I86" s="17">
        <v>14</v>
      </c>
      <c r="J86" s="24">
        <v>1.00178890876565E-3</v>
      </c>
      <c r="K86" s="17">
        <v>10</v>
      </c>
      <c r="L86" s="24">
        <v>3.0665440049064698E-3</v>
      </c>
      <c r="M86" s="17">
        <v>0</v>
      </c>
      <c r="N86" s="24">
        <v>0</v>
      </c>
      <c r="O86" s="17">
        <v>2</v>
      </c>
      <c r="P86" s="24">
        <v>4.0209087253719302E-4</v>
      </c>
      <c r="Q86" s="17">
        <v>22</v>
      </c>
      <c r="R86" s="17">
        <v>0</v>
      </c>
      <c r="S86" s="24">
        <v>0</v>
      </c>
      <c r="T86" s="17">
        <v>2</v>
      </c>
      <c r="U86" s="24">
        <v>9.37207122774133E-4</v>
      </c>
      <c r="V86" s="17">
        <v>13</v>
      </c>
      <c r="W86" s="24">
        <v>1.09788024660079E-3</v>
      </c>
      <c r="X86" s="17">
        <v>7</v>
      </c>
      <c r="Y86" s="24">
        <v>2.5868440502586801E-3</v>
      </c>
      <c r="Z86" s="17">
        <v>0</v>
      </c>
      <c r="AA86" s="24">
        <v>0</v>
      </c>
      <c r="AB86" s="17">
        <v>0</v>
      </c>
      <c r="AC86" s="24">
        <v>0</v>
      </c>
      <c r="AD86" s="17">
        <v>1</v>
      </c>
      <c r="AE86" s="17">
        <v>0</v>
      </c>
      <c r="AF86" s="24">
        <v>0</v>
      </c>
      <c r="AG86" s="17">
        <v>0</v>
      </c>
      <c r="AH86" s="24">
        <v>0</v>
      </c>
      <c r="AI86" s="17">
        <v>0</v>
      </c>
      <c r="AJ86" s="24">
        <v>0</v>
      </c>
      <c r="AK86" s="17">
        <v>0</v>
      </c>
      <c r="AL86" s="24">
        <v>0</v>
      </c>
      <c r="AM86" s="17">
        <v>0</v>
      </c>
      <c r="AN86" s="24">
        <v>0</v>
      </c>
      <c r="AO86" s="17">
        <v>1</v>
      </c>
      <c r="AP86" s="28">
        <v>8.0645161290322596E-3</v>
      </c>
    </row>
    <row r="87" spans="2:42" s="6" customFormat="1" ht="15" customHeight="1" x14ac:dyDescent="0.25">
      <c r="B87" s="19" t="str">
        <f>VLOOKUP(C87,COD_DANE!$B:$C,2,0)</f>
        <v>99</v>
      </c>
      <c r="C87" s="50" t="s">
        <v>34</v>
      </c>
      <c r="D87" s="17">
        <v>39</v>
      </c>
      <c r="E87" s="17">
        <v>3</v>
      </c>
      <c r="F87" s="24">
        <v>2.3942537909018399E-3</v>
      </c>
      <c r="G87" s="17">
        <v>3</v>
      </c>
      <c r="H87" s="24">
        <v>1.23660346248969E-3</v>
      </c>
      <c r="I87" s="17">
        <v>24</v>
      </c>
      <c r="J87" s="24">
        <v>1.7173524150268301E-3</v>
      </c>
      <c r="K87" s="17">
        <v>4</v>
      </c>
      <c r="L87" s="24">
        <v>1.22661760196259E-3</v>
      </c>
      <c r="M87" s="17">
        <v>0</v>
      </c>
      <c r="N87" s="24">
        <v>0</v>
      </c>
      <c r="O87" s="17">
        <v>5</v>
      </c>
      <c r="P87" s="24">
        <v>1.0052271813429799E-3</v>
      </c>
      <c r="Q87" s="17">
        <v>35</v>
      </c>
      <c r="R87" s="17">
        <v>3</v>
      </c>
      <c r="S87" s="24">
        <v>2.7322404371584699E-3</v>
      </c>
      <c r="T87" s="17">
        <v>3</v>
      </c>
      <c r="U87" s="24">
        <v>1.4058106841612001E-3</v>
      </c>
      <c r="V87" s="17">
        <v>21</v>
      </c>
      <c r="W87" s="24">
        <v>1.77349885989359E-3</v>
      </c>
      <c r="X87" s="17">
        <v>4</v>
      </c>
      <c r="Y87" s="24">
        <v>1.4781966001478201E-3</v>
      </c>
      <c r="Z87" s="17">
        <v>0</v>
      </c>
      <c r="AA87" s="24">
        <v>0</v>
      </c>
      <c r="AB87" s="17">
        <v>4</v>
      </c>
      <c r="AC87" s="24">
        <v>9.5328884652049601E-4</v>
      </c>
      <c r="AD87" s="17">
        <v>0</v>
      </c>
      <c r="AE87" s="17">
        <v>0</v>
      </c>
      <c r="AF87" s="24">
        <v>0</v>
      </c>
      <c r="AG87" s="17">
        <v>0</v>
      </c>
      <c r="AH87" s="24">
        <v>0</v>
      </c>
      <c r="AI87" s="17">
        <v>0</v>
      </c>
      <c r="AJ87" s="24">
        <v>0</v>
      </c>
      <c r="AK87" s="17">
        <v>0</v>
      </c>
      <c r="AL87" s="24">
        <v>0</v>
      </c>
      <c r="AM87" s="17">
        <v>0</v>
      </c>
      <c r="AN87" s="24">
        <v>0</v>
      </c>
      <c r="AO87" s="17">
        <v>0</v>
      </c>
      <c r="AP87" s="28">
        <v>0</v>
      </c>
    </row>
    <row r="88" spans="2:42" s="6" customFormat="1" ht="15" customHeight="1" thickBot="1" x14ac:dyDescent="0.3">
      <c r="B88" s="20">
        <f>VLOOKUP(C88,COD_DANE!$B:$C,2,0)</f>
        <v>0</v>
      </c>
      <c r="C88" s="120" t="s">
        <v>205</v>
      </c>
      <c r="D88" s="21">
        <v>2</v>
      </c>
      <c r="E88" s="21">
        <v>1</v>
      </c>
      <c r="F88" s="25">
        <v>7.9808459696727901E-4</v>
      </c>
      <c r="G88" s="21">
        <v>0</v>
      </c>
      <c r="H88" s="25">
        <v>0</v>
      </c>
      <c r="I88" s="21">
        <v>1</v>
      </c>
      <c r="J88" s="25">
        <v>7.1556350626118096E-5</v>
      </c>
      <c r="K88" s="21">
        <v>0</v>
      </c>
      <c r="L88" s="25">
        <v>0</v>
      </c>
      <c r="M88" s="21">
        <v>0</v>
      </c>
      <c r="N88" s="25">
        <v>0</v>
      </c>
      <c r="O88" s="21">
        <v>0</v>
      </c>
      <c r="P88" s="25">
        <v>0</v>
      </c>
      <c r="Q88" s="21">
        <v>1</v>
      </c>
      <c r="R88" s="21">
        <v>1</v>
      </c>
      <c r="S88" s="25">
        <v>9.1074681238615697E-4</v>
      </c>
      <c r="T88" s="21">
        <v>0</v>
      </c>
      <c r="U88" s="25">
        <v>0</v>
      </c>
      <c r="V88" s="21">
        <v>0</v>
      </c>
      <c r="W88" s="25">
        <v>0</v>
      </c>
      <c r="X88" s="21">
        <v>0</v>
      </c>
      <c r="Y88" s="25">
        <v>0</v>
      </c>
      <c r="Z88" s="21">
        <v>0</v>
      </c>
      <c r="AA88" s="25">
        <v>0</v>
      </c>
      <c r="AB88" s="21">
        <v>0</v>
      </c>
      <c r="AC88" s="25">
        <v>0</v>
      </c>
      <c r="AD88" s="21">
        <v>0</v>
      </c>
      <c r="AE88" s="21">
        <v>0</v>
      </c>
      <c r="AF88" s="25">
        <v>0</v>
      </c>
      <c r="AG88" s="21">
        <v>0</v>
      </c>
      <c r="AH88" s="25">
        <v>0</v>
      </c>
      <c r="AI88" s="21">
        <v>0</v>
      </c>
      <c r="AJ88" s="25">
        <v>0</v>
      </c>
      <c r="AK88" s="21">
        <v>0</v>
      </c>
      <c r="AL88" s="25">
        <v>0</v>
      </c>
      <c r="AM88" s="21">
        <v>0</v>
      </c>
      <c r="AN88" s="25">
        <v>0</v>
      </c>
      <c r="AO88" s="21">
        <v>0</v>
      </c>
      <c r="AP88" s="29">
        <v>0</v>
      </c>
    </row>
    <row r="89" spans="2:42" customFormat="1" ht="15.75" thickBot="1" x14ac:dyDescent="0.3"/>
    <row r="90" spans="2:42" s="6" customFormat="1" ht="15" customHeight="1" x14ac:dyDescent="0.25">
      <c r="B90" s="189" t="s">
        <v>217</v>
      </c>
      <c r="C90" s="163" t="s">
        <v>143</v>
      </c>
      <c r="D90" s="163" t="s">
        <v>126</v>
      </c>
      <c r="E90" s="163" t="s">
        <v>127</v>
      </c>
      <c r="F90" s="214"/>
      <c r="G90" s="214"/>
      <c r="H90" s="214"/>
      <c r="I90" s="214"/>
      <c r="J90" s="214"/>
      <c r="K90" s="214"/>
      <c r="L90" s="214"/>
      <c r="M90" s="214"/>
      <c r="N90" s="214"/>
      <c r="O90" s="214"/>
      <c r="P90" s="214"/>
      <c r="Q90" s="163" t="s">
        <v>40</v>
      </c>
      <c r="R90" s="214"/>
      <c r="S90" s="214"/>
      <c r="T90" s="214"/>
      <c r="U90" s="214"/>
      <c r="V90" s="214"/>
      <c r="W90" s="214"/>
      <c r="X90" s="214"/>
      <c r="Y90" s="214"/>
      <c r="Z90" s="214"/>
      <c r="AA90" s="214"/>
      <c r="AB90" s="214"/>
      <c r="AC90" s="214"/>
      <c r="AD90" s="163" t="s">
        <v>41</v>
      </c>
      <c r="AE90" s="214"/>
      <c r="AF90" s="214"/>
      <c r="AG90" s="214"/>
      <c r="AH90" s="214"/>
      <c r="AI90" s="214"/>
      <c r="AJ90" s="214"/>
      <c r="AK90" s="214"/>
      <c r="AL90" s="214"/>
      <c r="AM90" s="214"/>
      <c r="AN90" s="214"/>
      <c r="AO90" s="214"/>
      <c r="AP90" s="215"/>
    </row>
    <row r="91" spans="2:42" s="6" customFormat="1" ht="75" customHeight="1" x14ac:dyDescent="0.25">
      <c r="B91" s="190"/>
      <c r="C91" s="164"/>
      <c r="D91" s="164"/>
      <c r="E91" s="164" t="s">
        <v>125</v>
      </c>
      <c r="F91" s="216"/>
      <c r="G91" s="164" t="s">
        <v>124</v>
      </c>
      <c r="H91" s="216"/>
      <c r="I91" s="164" t="s">
        <v>123</v>
      </c>
      <c r="J91" s="216"/>
      <c r="K91" s="164" t="s">
        <v>122</v>
      </c>
      <c r="L91" s="216"/>
      <c r="M91" s="164" t="s">
        <v>121</v>
      </c>
      <c r="N91" s="216"/>
      <c r="O91" s="164" t="s">
        <v>120</v>
      </c>
      <c r="P91" s="216"/>
      <c r="Q91" s="164" t="s">
        <v>126</v>
      </c>
      <c r="R91" s="164" t="s">
        <v>125</v>
      </c>
      <c r="S91" s="216"/>
      <c r="T91" s="164" t="s">
        <v>124</v>
      </c>
      <c r="U91" s="216"/>
      <c r="V91" s="164" t="s">
        <v>123</v>
      </c>
      <c r="W91" s="216"/>
      <c r="X91" s="164" t="s">
        <v>122</v>
      </c>
      <c r="Y91" s="216"/>
      <c r="Z91" s="164" t="s">
        <v>121</v>
      </c>
      <c r="AA91" s="216"/>
      <c r="AB91" s="164" t="s">
        <v>120</v>
      </c>
      <c r="AC91" s="216"/>
      <c r="AD91" s="164" t="s">
        <v>126</v>
      </c>
      <c r="AE91" s="164" t="s">
        <v>125</v>
      </c>
      <c r="AF91" s="216"/>
      <c r="AG91" s="164" t="s">
        <v>124</v>
      </c>
      <c r="AH91" s="216"/>
      <c r="AI91" s="164" t="s">
        <v>123</v>
      </c>
      <c r="AJ91" s="216"/>
      <c r="AK91" s="164" t="s">
        <v>122</v>
      </c>
      <c r="AL91" s="216"/>
      <c r="AM91" s="164" t="s">
        <v>121</v>
      </c>
      <c r="AN91" s="216"/>
      <c r="AO91" s="164" t="s">
        <v>120</v>
      </c>
      <c r="AP91" s="217"/>
    </row>
    <row r="92" spans="2:42" s="6" customFormat="1" ht="15" customHeight="1" x14ac:dyDescent="0.25">
      <c r="B92" s="190"/>
      <c r="C92" s="164"/>
      <c r="D92" s="164"/>
      <c r="E92" s="33" t="s">
        <v>0</v>
      </c>
      <c r="F92" s="33" t="s">
        <v>43</v>
      </c>
      <c r="G92" s="33" t="s">
        <v>0</v>
      </c>
      <c r="H92" s="33" t="s">
        <v>43</v>
      </c>
      <c r="I92" s="33" t="s">
        <v>0</v>
      </c>
      <c r="J92" s="33" t="s">
        <v>43</v>
      </c>
      <c r="K92" s="33" t="s">
        <v>0</v>
      </c>
      <c r="L92" s="33" t="s">
        <v>43</v>
      </c>
      <c r="M92" s="33" t="s">
        <v>0</v>
      </c>
      <c r="N92" s="33" t="s">
        <v>43</v>
      </c>
      <c r="O92" s="33" t="s">
        <v>0</v>
      </c>
      <c r="P92" s="33" t="s">
        <v>43</v>
      </c>
      <c r="Q92" s="164"/>
      <c r="R92" s="33" t="s">
        <v>0</v>
      </c>
      <c r="S92" s="33" t="s">
        <v>43</v>
      </c>
      <c r="T92" s="33" t="s">
        <v>0</v>
      </c>
      <c r="U92" s="33" t="s">
        <v>43</v>
      </c>
      <c r="V92" s="33" t="s">
        <v>0</v>
      </c>
      <c r="W92" s="33" t="s">
        <v>43</v>
      </c>
      <c r="X92" s="33" t="s">
        <v>0</v>
      </c>
      <c r="Y92" s="33" t="s">
        <v>43</v>
      </c>
      <c r="Z92" s="33" t="s">
        <v>0</v>
      </c>
      <c r="AA92" s="33" t="s">
        <v>43</v>
      </c>
      <c r="AB92" s="33" t="s">
        <v>0</v>
      </c>
      <c r="AC92" s="33" t="s">
        <v>43</v>
      </c>
      <c r="AD92" s="164"/>
      <c r="AE92" s="33" t="s">
        <v>0</v>
      </c>
      <c r="AF92" s="33" t="s">
        <v>43</v>
      </c>
      <c r="AG92" s="33" t="s">
        <v>0</v>
      </c>
      <c r="AH92" s="33" t="s">
        <v>43</v>
      </c>
      <c r="AI92" s="33" t="s">
        <v>0</v>
      </c>
      <c r="AJ92" s="33" t="s">
        <v>43</v>
      </c>
      <c r="AK92" s="33" t="s">
        <v>0</v>
      </c>
      <c r="AL92" s="33" t="s">
        <v>43</v>
      </c>
      <c r="AM92" s="33" t="s">
        <v>0</v>
      </c>
      <c r="AN92" s="33" t="s">
        <v>43</v>
      </c>
      <c r="AO92" s="33" t="s">
        <v>0</v>
      </c>
      <c r="AP92" s="49" t="s">
        <v>43</v>
      </c>
    </row>
    <row r="93" spans="2:42" s="6" customFormat="1" ht="15" customHeight="1" x14ac:dyDescent="0.25">
      <c r="B93" s="18"/>
      <c r="C93" s="51" t="s">
        <v>1</v>
      </c>
      <c r="D93" s="16">
        <v>6039</v>
      </c>
      <c r="E93" s="16">
        <v>504</v>
      </c>
      <c r="F93" s="22">
        <v>1</v>
      </c>
      <c r="G93" s="16">
        <v>683</v>
      </c>
      <c r="H93" s="22">
        <v>1</v>
      </c>
      <c r="I93" s="16">
        <v>2668</v>
      </c>
      <c r="J93" s="22">
        <v>1</v>
      </c>
      <c r="K93" s="16">
        <v>803</v>
      </c>
      <c r="L93" s="22">
        <v>1</v>
      </c>
      <c r="M93" s="16">
        <v>304</v>
      </c>
      <c r="N93" s="22">
        <v>1</v>
      </c>
      <c r="O93" s="16">
        <v>1077</v>
      </c>
      <c r="P93" s="22">
        <v>1</v>
      </c>
      <c r="Q93" s="16">
        <v>5424</v>
      </c>
      <c r="R93" s="16">
        <v>465</v>
      </c>
      <c r="S93" s="22">
        <v>1</v>
      </c>
      <c r="T93" s="16">
        <v>637</v>
      </c>
      <c r="U93" s="22">
        <v>1</v>
      </c>
      <c r="V93" s="16">
        <v>2410</v>
      </c>
      <c r="W93" s="22">
        <v>1</v>
      </c>
      <c r="X93" s="16">
        <v>702</v>
      </c>
      <c r="Y93" s="22">
        <v>1</v>
      </c>
      <c r="Z93" s="16">
        <v>278</v>
      </c>
      <c r="AA93" s="22">
        <v>1</v>
      </c>
      <c r="AB93" s="16">
        <v>932</v>
      </c>
      <c r="AC93" s="22">
        <v>1</v>
      </c>
      <c r="AD93" s="16">
        <v>208</v>
      </c>
      <c r="AE93" s="16">
        <v>12</v>
      </c>
      <c r="AF93" s="22">
        <v>1</v>
      </c>
      <c r="AG93" s="16">
        <v>8</v>
      </c>
      <c r="AH93" s="22">
        <v>1</v>
      </c>
      <c r="AI93" s="16">
        <v>84</v>
      </c>
      <c r="AJ93" s="22">
        <v>1</v>
      </c>
      <c r="AK93" s="16">
        <v>37</v>
      </c>
      <c r="AL93" s="22">
        <v>1</v>
      </c>
      <c r="AM93" s="16">
        <v>3</v>
      </c>
      <c r="AN93" s="22">
        <v>1</v>
      </c>
      <c r="AO93" s="16">
        <v>64</v>
      </c>
      <c r="AP93" s="27">
        <v>1</v>
      </c>
    </row>
    <row r="94" spans="2:42" s="6" customFormat="1" ht="15" customHeight="1" x14ac:dyDescent="0.25">
      <c r="B94" s="19" t="str">
        <f>VLOOKUP(C94,COD_DANE!$B:$C,2,0)</f>
        <v>91</v>
      </c>
      <c r="C94" s="50" t="s">
        <v>2</v>
      </c>
      <c r="D94" s="17">
        <v>2</v>
      </c>
      <c r="E94" s="17">
        <v>1</v>
      </c>
      <c r="F94" s="24">
        <v>1.9841269841269801E-3</v>
      </c>
      <c r="G94" s="17">
        <v>0</v>
      </c>
      <c r="H94" s="24">
        <v>0</v>
      </c>
      <c r="I94" s="17">
        <v>1</v>
      </c>
      <c r="J94" s="24">
        <v>3.7481259370314798E-4</v>
      </c>
      <c r="K94" s="17">
        <v>0</v>
      </c>
      <c r="L94" s="24">
        <v>0</v>
      </c>
      <c r="M94" s="17">
        <v>0</v>
      </c>
      <c r="N94" s="24">
        <v>0</v>
      </c>
      <c r="O94" s="17">
        <v>0</v>
      </c>
      <c r="P94" s="24">
        <v>0</v>
      </c>
      <c r="Q94" s="17">
        <v>2</v>
      </c>
      <c r="R94" s="17">
        <v>1</v>
      </c>
      <c r="S94" s="24">
        <v>2.1505376344086E-3</v>
      </c>
      <c r="T94" s="17">
        <v>0</v>
      </c>
      <c r="U94" s="24">
        <v>0</v>
      </c>
      <c r="V94" s="17">
        <v>1</v>
      </c>
      <c r="W94" s="24">
        <v>4.1493775933610001E-4</v>
      </c>
      <c r="X94" s="17">
        <v>0</v>
      </c>
      <c r="Y94" s="24">
        <v>0</v>
      </c>
      <c r="Z94" s="17">
        <v>0</v>
      </c>
      <c r="AA94" s="24">
        <v>0</v>
      </c>
      <c r="AB94" s="17">
        <v>0</v>
      </c>
      <c r="AC94" s="24">
        <v>0</v>
      </c>
      <c r="AD94" s="17">
        <v>0</v>
      </c>
      <c r="AE94" s="17">
        <v>0</v>
      </c>
      <c r="AF94" s="24">
        <v>0</v>
      </c>
      <c r="AG94" s="17">
        <v>0</v>
      </c>
      <c r="AH94" s="24">
        <v>0</v>
      </c>
      <c r="AI94" s="17">
        <v>0</v>
      </c>
      <c r="AJ94" s="24">
        <v>0</v>
      </c>
      <c r="AK94" s="17">
        <v>0</v>
      </c>
      <c r="AL94" s="24">
        <v>0</v>
      </c>
      <c r="AM94" s="17">
        <v>0</v>
      </c>
      <c r="AN94" s="24">
        <v>0</v>
      </c>
      <c r="AO94" s="17">
        <v>0</v>
      </c>
      <c r="AP94" s="28">
        <v>0</v>
      </c>
    </row>
    <row r="95" spans="2:42" s="6" customFormat="1" ht="15" customHeight="1" x14ac:dyDescent="0.25">
      <c r="B95" s="19" t="str">
        <f>VLOOKUP(C95,COD_DANE!$B:$C,2,0)</f>
        <v>05</v>
      </c>
      <c r="C95" s="50" t="s">
        <v>3</v>
      </c>
      <c r="D95" s="17">
        <v>1004</v>
      </c>
      <c r="E95" s="17">
        <v>119</v>
      </c>
      <c r="F95" s="24">
        <v>0.23611111111111099</v>
      </c>
      <c r="G95" s="17">
        <v>138</v>
      </c>
      <c r="H95" s="24">
        <v>0.202049780380674</v>
      </c>
      <c r="I95" s="17">
        <v>428</v>
      </c>
      <c r="J95" s="24">
        <v>0.160419790104948</v>
      </c>
      <c r="K95" s="17">
        <v>92</v>
      </c>
      <c r="L95" s="24">
        <v>0.114570361145704</v>
      </c>
      <c r="M95" s="17">
        <v>53</v>
      </c>
      <c r="N95" s="24">
        <v>0.17434210526315799</v>
      </c>
      <c r="O95" s="17">
        <v>174</v>
      </c>
      <c r="P95" s="24">
        <v>0.161559888579387</v>
      </c>
      <c r="Q95" s="17">
        <v>906</v>
      </c>
      <c r="R95" s="17">
        <v>113</v>
      </c>
      <c r="S95" s="24">
        <v>0.24301075268817199</v>
      </c>
      <c r="T95" s="17">
        <v>132</v>
      </c>
      <c r="U95" s="24">
        <v>0.20722135007849299</v>
      </c>
      <c r="V95" s="17">
        <v>379</v>
      </c>
      <c r="W95" s="24">
        <v>0.15726141078838199</v>
      </c>
      <c r="X95" s="17">
        <v>79</v>
      </c>
      <c r="Y95" s="24">
        <v>0.11253561253561301</v>
      </c>
      <c r="Z95" s="17">
        <v>49</v>
      </c>
      <c r="AA95" s="24">
        <v>0.17625899280575499</v>
      </c>
      <c r="AB95" s="17">
        <v>154</v>
      </c>
      <c r="AC95" s="24">
        <v>0.16523605150214599</v>
      </c>
      <c r="AD95" s="17">
        <v>35</v>
      </c>
      <c r="AE95" s="17">
        <v>1</v>
      </c>
      <c r="AF95" s="24">
        <v>8.3333333333333301E-2</v>
      </c>
      <c r="AG95" s="17">
        <v>1</v>
      </c>
      <c r="AH95" s="24">
        <v>0.125</v>
      </c>
      <c r="AI95" s="17">
        <v>13</v>
      </c>
      <c r="AJ95" s="24">
        <v>0.15476190476190499</v>
      </c>
      <c r="AK95" s="17">
        <v>10</v>
      </c>
      <c r="AL95" s="24">
        <v>0.27027027027027001</v>
      </c>
      <c r="AM95" s="17">
        <v>0</v>
      </c>
      <c r="AN95" s="24">
        <v>0</v>
      </c>
      <c r="AO95" s="17">
        <v>10</v>
      </c>
      <c r="AP95" s="28">
        <v>0.15625</v>
      </c>
    </row>
    <row r="96" spans="2:42" s="6" customFormat="1" ht="15" customHeight="1" x14ac:dyDescent="0.25">
      <c r="B96" s="19" t="str">
        <f>VLOOKUP(C96,COD_DANE!$B:$C,2,0)</f>
        <v>81</v>
      </c>
      <c r="C96" s="50" t="s">
        <v>4</v>
      </c>
      <c r="D96" s="17">
        <v>59</v>
      </c>
      <c r="E96" s="17">
        <v>0</v>
      </c>
      <c r="F96" s="24">
        <v>0</v>
      </c>
      <c r="G96" s="17">
        <v>3</v>
      </c>
      <c r="H96" s="24">
        <v>4.3923865300146397E-3</v>
      </c>
      <c r="I96" s="17">
        <v>30</v>
      </c>
      <c r="J96" s="24">
        <v>1.12443778110945E-2</v>
      </c>
      <c r="K96" s="17">
        <v>4</v>
      </c>
      <c r="L96" s="24">
        <v>4.9813200498131996E-3</v>
      </c>
      <c r="M96" s="17">
        <v>5</v>
      </c>
      <c r="N96" s="24">
        <v>1.6447368421052599E-2</v>
      </c>
      <c r="O96" s="17">
        <v>17</v>
      </c>
      <c r="P96" s="24">
        <v>1.57845868152275E-2</v>
      </c>
      <c r="Q96" s="17">
        <v>50</v>
      </c>
      <c r="R96" s="17">
        <v>0</v>
      </c>
      <c r="S96" s="24">
        <v>0</v>
      </c>
      <c r="T96" s="17">
        <v>2</v>
      </c>
      <c r="U96" s="24">
        <v>3.13971742543171E-3</v>
      </c>
      <c r="V96" s="17">
        <v>24</v>
      </c>
      <c r="W96" s="24">
        <v>9.9585062240663894E-3</v>
      </c>
      <c r="X96" s="17">
        <v>4</v>
      </c>
      <c r="Y96" s="24">
        <v>5.6980056980057E-3</v>
      </c>
      <c r="Z96" s="17">
        <v>5</v>
      </c>
      <c r="AA96" s="24">
        <v>1.7985611510791401E-2</v>
      </c>
      <c r="AB96" s="17">
        <v>15</v>
      </c>
      <c r="AC96" s="24">
        <v>1.6094420600858399E-2</v>
      </c>
      <c r="AD96" s="17">
        <v>4</v>
      </c>
      <c r="AE96" s="17">
        <v>0</v>
      </c>
      <c r="AF96" s="24">
        <v>0</v>
      </c>
      <c r="AG96" s="17">
        <v>0</v>
      </c>
      <c r="AH96" s="24">
        <v>0</v>
      </c>
      <c r="AI96" s="17">
        <v>3</v>
      </c>
      <c r="AJ96" s="24">
        <v>3.5714285714285698E-2</v>
      </c>
      <c r="AK96" s="17">
        <v>0</v>
      </c>
      <c r="AL96" s="24">
        <v>0</v>
      </c>
      <c r="AM96" s="17">
        <v>0</v>
      </c>
      <c r="AN96" s="24">
        <v>0</v>
      </c>
      <c r="AO96" s="17">
        <v>1</v>
      </c>
      <c r="AP96" s="28">
        <v>1.5625E-2</v>
      </c>
    </row>
    <row r="97" spans="2:42" s="6" customFormat="1" ht="15" customHeight="1" x14ac:dyDescent="0.25">
      <c r="B97" s="19" t="str">
        <f>VLOOKUP(C97,COD_DANE!$B:$C,2,0)</f>
        <v>08</v>
      </c>
      <c r="C97" s="50" t="s">
        <v>6</v>
      </c>
      <c r="D97" s="17">
        <v>91</v>
      </c>
      <c r="E97" s="17">
        <v>2</v>
      </c>
      <c r="F97" s="24">
        <v>3.9682539682539698E-3</v>
      </c>
      <c r="G97" s="17">
        <v>4</v>
      </c>
      <c r="H97" s="24">
        <v>5.8565153733528604E-3</v>
      </c>
      <c r="I97" s="17">
        <v>75</v>
      </c>
      <c r="J97" s="24">
        <v>2.81109445277361E-2</v>
      </c>
      <c r="K97" s="17">
        <v>2</v>
      </c>
      <c r="L97" s="24">
        <v>2.4906600249065998E-3</v>
      </c>
      <c r="M97" s="17">
        <v>4</v>
      </c>
      <c r="N97" s="24">
        <v>1.3157894736842099E-2</v>
      </c>
      <c r="O97" s="17">
        <v>4</v>
      </c>
      <c r="P97" s="24">
        <v>3.71402042711235E-3</v>
      </c>
      <c r="Q97" s="17">
        <v>85</v>
      </c>
      <c r="R97" s="17">
        <v>2</v>
      </c>
      <c r="S97" s="24">
        <v>4.3010752688172E-3</v>
      </c>
      <c r="T97" s="17">
        <v>4</v>
      </c>
      <c r="U97" s="24">
        <v>6.2794348508634201E-3</v>
      </c>
      <c r="V97" s="17">
        <v>71</v>
      </c>
      <c r="W97" s="24">
        <v>2.9460580912863101E-2</v>
      </c>
      <c r="X97" s="17">
        <v>1</v>
      </c>
      <c r="Y97" s="24">
        <v>1.42450142450142E-3</v>
      </c>
      <c r="Z97" s="17">
        <v>3</v>
      </c>
      <c r="AA97" s="24">
        <v>1.07913669064748E-2</v>
      </c>
      <c r="AB97" s="17">
        <v>4</v>
      </c>
      <c r="AC97" s="24">
        <v>4.29184549356223E-3</v>
      </c>
      <c r="AD97" s="17">
        <v>2</v>
      </c>
      <c r="AE97" s="17">
        <v>0</v>
      </c>
      <c r="AF97" s="24">
        <v>0</v>
      </c>
      <c r="AG97" s="17">
        <v>0</v>
      </c>
      <c r="AH97" s="24">
        <v>0</v>
      </c>
      <c r="AI97" s="17">
        <v>1</v>
      </c>
      <c r="AJ97" s="24">
        <v>1.1904761904761901E-2</v>
      </c>
      <c r="AK97" s="17">
        <v>1</v>
      </c>
      <c r="AL97" s="24">
        <v>2.7027027027027001E-2</v>
      </c>
      <c r="AM97" s="17">
        <v>0</v>
      </c>
      <c r="AN97" s="24">
        <v>0</v>
      </c>
      <c r="AO97" s="17">
        <v>0</v>
      </c>
      <c r="AP97" s="28">
        <v>0</v>
      </c>
    </row>
    <row r="98" spans="2:42" s="6" customFormat="1" ht="15" customHeight="1" x14ac:dyDescent="0.25">
      <c r="B98" s="19" t="str">
        <f>VLOOKUP(C98,COD_DANE!$B:$C,2,0)</f>
        <v>11</v>
      </c>
      <c r="C98" s="50" t="s">
        <v>7</v>
      </c>
      <c r="D98" s="17">
        <v>651</v>
      </c>
      <c r="E98" s="17">
        <v>69</v>
      </c>
      <c r="F98" s="24">
        <v>0.136904761904762</v>
      </c>
      <c r="G98" s="17">
        <v>138</v>
      </c>
      <c r="H98" s="24">
        <v>0.202049780380674</v>
      </c>
      <c r="I98" s="17">
        <v>141</v>
      </c>
      <c r="J98" s="24">
        <v>5.2848575712143901E-2</v>
      </c>
      <c r="K98" s="17">
        <v>135</v>
      </c>
      <c r="L98" s="24">
        <v>0.16811955168119599</v>
      </c>
      <c r="M98" s="17">
        <v>45</v>
      </c>
      <c r="N98" s="24">
        <v>0.14802631578947401</v>
      </c>
      <c r="O98" s="17">
        <v>123</v>
      </c>
      <c r="P98" s="24">
        <v>0.114206128133705</v>
      </c>
      <c r="Q98" s="17">
        <v>574</v>
      </c>
      <c r="R98" s="17">
        <v>66</v>
      </c>
      <c r="S98" s="24">
        <v>0.14193548387096799</v>
      </c>
      <c r="T98" s="17">
        <v>126</v>
      </c>
      <c r="U98" s="24">
        <v>0.19780219780219799</v>
      </c>
      <c r="V98" s="17">
        <v>127</v>
      </c>
      <c r="W98" s="24">
        <v>5.2697095435684599E-2</v>
      </c>
      <c r="X98" s="17">
        <v>102</v>
      </c>
      <c r="Y98" s="24">
        <v>0.145299145299145</v>
      </c>
      <c r="Z98" s="17">
        <v>44</v>
      </c>
      <c r="AA98" s="24">
        <v>0.15827338129496399</v>
      </c>
      <c r="AB98" s="17">
        <v>109</v>
      </c>
      <c r="AC98" s="24">
        <v>0.116952789699571</v>
      </c>
      <c r="AD98" s="17">
        <v>13</v>
      </c>
      <c r="AE98" s="17">
        <v>0</v>
      </c>
      <c r="AF98" s="24">
        <v>0</v>
      </c>
      <c r="AG98" s="17">
        <v>2</v>
      </c>
      <c r="AH98" s="24">
        <v>0.25</v>
      </c>
      <c r="AI98" s="17">
        <v>1</v>
      </c>
      <c r="AJ98" s="24">
        <v>1.1904761904761901E-2</v>
      </c>
      <c r="AK98" s="17">
        <v>10</v>
      </c>
      <c r="AL98" s="24">
        <v>0.27027027027027001</v>
      </c>
      <c r="AM98" s="17">
        <v>0</v>
      </c>
      <c r="AN98" s="24">
        <v>0</v>
      </c>
      <c r="AO98" s="17">
        <v>0</v>
      </c>
      <c r="AP98" s="28">
        <v>0</v>
      </c>
    </row>
    <row r="99" spans="2:42" s="6" customFormat="1" ht="15" customHeight="1" x14ac:dyDescent="0.25">
      <c r="B99" s="19" t="str">
        <f>VLOOKUP(C99,COD_DANE!$B:$C,2,0)</f>
        <v>13</v>
      </c>
      <c r="C99" s="50" t="s">
        <v>8</v>
      </c>
      <c r="D99" s="17">
        <v>146</v>
      </c>
      <c r="E99" s="17">
        <v>9</v>
      </c>
      <c r="F99" s="24">
        <v>1.7857142857142901E-2</v>
      </c>
      <c r="G99" s="17">
        <v>4</v>
      </c>
      <c r="H99" s="24">
        <v>5.8565153733528604E-3</v>
      </c>
      <c r="I99" s="17">
        <v>84</v>
      </c>
      <c r="J99" s="24">
        <v>3.14842578710645E-2</v>
      </c>
      <c r="K99" s="17">
        <v>14</v>
      </c>
      <c r="L99" s="24">
        <v>1.7434620174346199E-2</v>
      </c>
      <c r="M99" s="17">
        <v>19</v>
      </c>
      <c r="N99" s="24">
        <v>6.25E-2</v>
      </c>
      <c r="O99" s="17">
        <v>16</v>
      </c>
      <c r="P99" s="24">
        <v>1.48560817084494E-2</v>
      </c>
      <c r="Q99" s="17">
        <v>129</v>
      </c>
      <c r="R99" s="17">
        <v>9</v>
      </c>
      <c r="S99" s="24">
        <v>1.9354838709677399E-2</v>
      </c>
      <c r="T99" s="17">
        <v>4</v>
      </c>
      <c r="U99" s="24">
        <v>6.2794348508634201E-3</v>
      </c>
      <c r="V99" s="17">
        <v>73</v>
      </c>
      <c r="W99" s="24">
        <v>3.0290456431535301E-2</v>
      </c>
      <c r="X99" s="17">
        <v>12</v>
      </c>
      <c r="Y99" s="24">
        <v>1.7094017094017099E-2</v>
      </c>
      <c r="Z99" s="17">
        <v>15</v>
      </c>
      <c r="AA99" s="24">
        <v>5.3956834532374098E-2</v>
      </c>
      <c r="AB99" s="17">
        <v>16</v>
      </c>
      <c r="AC99" s="24">
        <v>1.7167381974248899E-2</v>
      </c>
      <c r="AD99" s="17">
        <v>5</v>
      </c>
      <c r="AE99" s="17">
        <v>0</v>
      </c>
      <c r="AF99" s="24">
        <v>0</v>
      </c>
      <c r="AG99" s="17">
        <v>0</v>
      </c>
      <c r="AH99" s="24">
        <v>0</v>
      </c>
      <c r="AI99" s="17">
        <v>5</v>
      </c>
      <c r="AJ99" s="24">
        <v>5.95238095238095E-2</v>
      </c>
      <c r="AK99" s="17">
        <v>0</v>
      </c>
      <c r="AL99" s="24">
        <v>0</v>
      </c>
      <c r="AM99" s="17">
        <v>0</v>
      </c>
      <c r="AN99" s="24">
        <v>0</v>
      </c>
      <c r="AO99" s="17">
        <v>0</v>
      </c>
      <c r="AP99" s="28">
        <v>0</v>
      </c>
    </row>
    <row r="100" spans="2:42" s="6" customFormat="1" ht="15" customHeight="1" x14ac:dyDescent="0.25">
      <c r="B100" s="19" t="str">
        <f>VLOOKUP(C100,COD_DANE!$B:$C,2,0)</f>
        <v>15</v>
      </c>
      <c r="C100" s="50" t="s">
        <v>9</v>
      </c>
      <c r="D100" s="17">
        <v>95</v>
      </c>
      <c r="E100" s="17">
        <v>8</v>
      </c>
      <c r="F100" s="24">
        <v>1.58730158730159E-2</v>
      </c>
      <c r="G100" s="17">
        <v>9</v>
      </c>
      <c r="H100" s="24">
        <v>1.31771595900439E-2</v>
      </c>
      <c r="I100" s="17">
        <v>53</v>
      </c>
      <c r="J100" s="24">
        <v>1.98650674662669E-2</v>
      </c>
      <c r="K100" s="17">
        <v>11</v>
      </c>
      <c r="L100" s="24">
        <v>1.3698630136986301E-2</v>
      </c>
      <c r="M100" s="17">
        <v>5</v>
      </c>
      <c r="N100" s="24">
        <v>1.6447368421052599E-2</v>
      </c>
      <c r="O100" s="17">
        <v>9</v>
      </c>
      <c r="P100" s="24">
        <v>8.3565459610027894E-3</v>
      </c>
      <c r="Q100" s="17">
        <v>86</v>
      </c>
      <c r="R100" s="17">
        <v>6</v>
      </c>
      <c r="S100" s="24">
        <v>1.2903225806451601E-2</v>
      </c>
      <c r="T100" s="17">
        <v>9</v>
      </c>
      <c r="U100" s="24">
        <v>1.4128728414442701E-2</v>
      </c>
      <c r="V100" s="17">
        <v>48</v>
      </c>
      <c r="W100" s="24">
        <v>1.99170124481328E-2</v>
      </c>
      <c r="X100" s="17">
        <v>10</v>
      </c>
      <c r="Y100" s="24">
        <v>1.42450142450142E-2</v>
      </c>
      <c r="Z100" s="17">
        <v>4</v>
      </c>
      <c r="AA100" s="24">
        <v>1.4388489208633099E-2</v>
      </c>
      <c r="AB100" s="17">
        <v>9</v>
      </c>
      <c r="AC100" s="24">
        <v>9.6566523605150206E-3</v>
      </c>
      <c r="AD100" s="17">
        <v>4</v>
      </c>
      <c r="AE100" s="17">
        <v>0</v>
      </c>
      <c r="AF100" s="24">
        <v>0</v>
      </c>
      <c r="AG100" s="17">
        <v>0</v>
      </c>
      <c r="AH100" s="24">
        <v>0</v>
      </c>
      <c r="AI100" s="17">
        <v>2</v>
      </c>
      <c r="AJ100" s="24">
        <v>2.3809523809523801E-2</v>
      </c>
      <c r="AK100" s="17">
        <v>1</v>
      </c>
      <c r="AL100" s="24">
        <v>2.7027027027027001E-2</v>
      </c>
      <c r="AM100" s="17">
        <v>1</v>
      </c>
      <c r="AN100" s="24">
        <v>0.33333333333333298</v>
      </c>
      <c r="AO100" s="17">
        <v>0</v>
      </c>
      <c r="AP100" s="28">
        <v>0</v>
      </c>
    </row>
    <row r="101" spans="2:42" s="6" customFormat="1" ht="15" customHeight="1" x14ac:dyDescent="0.25">
      <c r="B101" s="19" t="str">
        <f>VLOOKUP(C101,COD_DANE!$B:$C,2,0)</f>
        <v>17</v>
      </c>
      <c r="C101" s="50" t="s">
        <v>10</v>
      </c>
      <c r="D101" s="17">
        <v>94</v>
      </c>
      <c r="E101" s="17">
        <v>17</v>
      </c>
      <c r="F101" s="24">
        <v>3.3730158730158701E-2</v>
      </c>
      <c r="G101" s="17">
        <v>6</v>
      </c>
      <c r="H101" s="24">
        <v>8.7847730600292794E-3</v>
      </c>
      <c r="I101" s="17">
        <v>43</v>
      </c>
      <c r="J101" s="24">
        <v>1.6116941529235401E-2</v>
      </c>
      <c r="K101" s="17">
        <v>8</v>
      </c>
      <c r="L101" s="24">
        <v>9.9626400996263992E-3</v>
      </c>
      <c r="M101" s="17">
        <v>4</v>
      </c>
      <c r="N101" s="24">
        <v>1.3157894736842099E-2</v>
      </c>
      <c r="O101" s="17">
        <v>16</v>
      </c>
      <c r="P101" s="24">
        <v>1.48560817084494E-2</v>
      </c>
      <c r="Q101" s="17">
        <v>88</v>
      </c>
      <c r="R101" s="17">
        <v>16</v>
      </c>
      <c r="S101" s="24">
        <v>3.44086021505376E-2</v>
      </c>
      <c r="T101" s="17">
        <v>6</v>
      </c>
      <c r="U101" s="24">
        <v>9.4191522762951292E-3</v>
      </c>
      <c r="V101" s="17">
        <v>40</v>
      </c>
      <c r="W101" s="24">
        <v>1.6597510373444001E-2</v>
      </c>
      <c r="X101" s="17">
        <v>8</v>
      </c>
      <c r="Y101" s="24">
        <v>1.13960113960114E-2</v>
      </c>
      <c r="Z101" s="17">
        <v>4</v>
      </c>
      <c r="AA101" s="24">
        <v>1.4388489208633099E-2</v>
      </c>
      <c r="AB101" s="17">
        <v>14</v>
      </c>
      <c r="AC101" s="24">
        <v>1.5021459227467801E-2</v>
      </c>
      <c r="AD101" s="17">
        <v>4</v>
      </c>
      <c r="AE101" s="17">
        <v>0</v>
      </c>
      <c r="AF101" s="24">
        <v>0</v>
      </c>
      <c r="AG101" s="17">
        <v>0</v>
      </c>
      <c r="AH101" s="24">
        <v>0</v>
      </c>
      <c r="AI101" s="17">
        <v>2</v>
      </c>
      <c r="AJ101" s="24">
        <v>2.3809523809523801E-2</v>
      </c>
      <c r="AK101" s="17">
        <v>0</v>
      </c>
      <c r="AL101" s="24">
        <v>0</v>
      </c>
      <c r="AM101" s="17">
        <v>0</v>
      </c>
      <c r="AN101" s="24">
        <v>0</v>
      </c>
      <c r="AO101" s="17">
        <v>2</v>
      </c>
      <c r="AP101" s="28">
        <v>3.125E-2</v>
      </c>
    </row>
    <row r="102" spans="2:42" s="6" customFormat="1" ht="15" customHeight="1" x14ac:dyDescent="0.25">
      <c r="B102" s="19" t="str">
        <f>VLOOKUP(C102,COD_DANE!$B:$C,2,0)</f>
        <v>18</v>
      </c>
      <c r="C102" s="50" t="s">
        <v>11</v>
      </c>
      <c r="D102" s="17">
        <v>242</v>
      </c>
      <c r="E102" s="17">
        <v>15</v>
      </c>
      <c r="F102" s="24">
        <v>2.9761904761904798E-2</v>
      </c>
      <c r="G102" s="17">
        <v>38</v>
      </c>
      <c r="H102" s="24">
        <v>5.5636896046852097E-2</v>
      </c>
      <c r="I102" s="17">
        <v>93</v>
      </c>
      <c r="J102" s="24">
        <v>3.4857571214392799E-2</v>
      </c>
      <c r="K102" s="17">
        <v>38</v>
      </c>
      <c r="L102" s="24">
        <v>4.73225404732254E-2</v>
      </c>
      <c r="M102" s="17">
        <v>6</v>
      </c>
      <c r="N102" s="24">
        <v>1.9736842105263198E-2</v>
      </c>
      <c r="O102" s="17">
        <v>52</v>
      </c>
      <c r="P102" s="24">
        <v>4.8282265552460499E-2</v>
      </c>
      <c r="Q102" s="17">
        <v>219</v>
      </c>
      <c r="R102" s="17">
        <v>15</v>
      </c>
      <c r="S102" s="24">
        <v>3.2258064516128997E-2</v>
      </c>
      <c r="T102" s="17">
        <v>36</v>
      </c>
      <c r="U102" s="24">
        <v>5.6514913657770803E-2</v>
      </c>
      <c r="V102" s="17">
        <v>82</v>
      </c>
      <c r="W102" s="24">
        <v>3.4024896265560198E-2</v>
      </c>
      <c r="X102" s="17">
        <v>37</v>
      </c>
      <c r="Y102" s="24">
        <v>5.2706552706552702E-2</v>
      </c>
      <c r="Z102" s="17">
        <v>6</v>
      </c>
      <c r="AA102" s="24">
        <v>2.15827338129496E-2</v>
      </c>
      <c r="AB102" s="17">
        <v>43</v>
      </c>
      <c r="AC102" s="24">
        <v>4.6137339055794001E-2</v>
      </c>
      <c r="AD102" s="17">
        <v>9</v>
      </c>
      <c r="AE102" s="17">
        <v>0</v>
      </c>
      <c r="AF102" s="24">
        <v>0</v>
      </c>
      <c r="AG102" s="17">
        <v>0</v>
      </c>
      <c r="AH102" s="24">
        <v>0</v>
      </c>
      <c r="AI102" s="17">
        <v>5</v>
      </c>
      <c r="AJ102" s="24">
        <v>5.95238095238095E-2</v>
      </c>
      <c r="AK102" s="17">
        <v>0</v>
      </c>
      <c r="AL102" s="24">
        <v>0</v>
      </c>
      <c r="AM102" s="17">
        <v>0</v>
      </c>
      <c r="AN102" s="24">
        <v>0</v>
      </c>
      <c r="AO102" s="17">
        <v>4</v>
      </c>
      <c r="AP102" s="28">
        <v>6.25E-2</v>
      </c>
    </row>
    <row r="103" spans="2:42" s="6" customFormat="1" ht="15" customHeight="1" x14ac:dyDescent="0.25">
      <c r="B103" s="19" t="str">
        <f>VLOOKUP(C103,COD_DANE!$B:$C,2,0)</f>
        <v>85</v>
      </c>
      <c r="C103" s="50" t="s">
        <v>12</v>
      </c>
      <c r="D103" s="17">
        <v>146</v>
      </c>
      <c r="E103" s="17">
        <v>18</v>
      </c>
      <c r="F103" s="24">
        <v>3.5714285714285698E-2</v>
      </c>
      <c r="G103" s="17">
        <v>3</v>
      </c>
      <c r="H103" s="24">
        <v>4.3923865300146397E-3</v>
      </c>
      <c r="I103" s="17">
        <v>69</v>
      </c>
      <c r="J103" s="24">
        <v>2.5862068965517199E-2</v>
      </c>
      <c r="K103" s="17">
        <v>24</v>
      </c>
      <c r="L103" s="24">
        <v>2.9887920298879201E-2</v>
      </c>
      <c r="M103" s="17">
        <v>0</v>
      </c>
      <c r="N103" s="24">
        <v>0</v>
      </c>
      <c r="O103" s="17">
        <v>32</v>
      </c>
      <c r="P103" s="24">
        <v>2.97121634168988E-2</v>
      </c>
      <c r="Q103" s="17">
        <v>137</v>
      </c>
      <c r="R103" s="17">
        <v>15</v>
      </c>
      <c r="S103" s="24">
        <v>3.2258064516128997E-2</v>
      </c>
      <c r="T103" s="17">
        <v>3</v>
      </c>
      <c r="U103" s="24">
        <v>4.7095761381475698E-3</v>
      </c>
      <c r="V103" s="17">
        <v>65</v>
      </c>
      <c r="W103" s="24">
        <v>2.6970954356846499E-2</v>
      </c>
      <c r="X103" s="17">
        <v>23</v>
      </c>
      <c r="Y103" s="24">
        <v>3.2763532763532797E-2</v>
      </c>
      <c r="Z103" s="17">
        <v>0</v>
      </c>
      <c r="AA103" s="24">
        <v>0</v>
      </c>
      <c r="AB103" s="17">
        <v>31</v>
      </c>
      <c r="AC103" s="24">
        <v>3.3261802575107302E-2</v>
      </c>
      <c r="AD103" s="17">
        <v>3</v>
      </c>
      <c r="AE103" s="17">
        <v>1</v>
      </c>
      <c r="AF103" s="24">
        <v>8.3333333333333301E-2</v>
      </c>
      <c r="AG103" s="17">
        <v>0</v>
      </c>
      <c r="AH103" s="24">
        <v>0</v>
      </c>
      <c r="AI103" s="17">
        <v>1</v>
      </c>
      <c r="AJ103" s="24">
        <v>1.1904761904761901E-2</v>
      </c>
      <c r="AK103" s="17">
        <v>1</v>
      </c>
      <c r="AL103" s="24">
        <v>2.7027027027027001E-2</v>
      </c>
      <c r="AM103" s="17">
        <v>0</v>
      </c>
      <c r="AN103" s="24">
        <v>0</v>
      </c>
      <c r="AO103" s="17">
        <v>0</v>
      </c>
      <c r="AP103" s="28">
        <v>0</v>
      </c>
    </row>
    <row r="104" spans="2:42" s="6" customFormat="1" ht="15" customHeight="1" x14ac:dyDescent="0.25">
      <c r="B104" s="19" t="str">
        <f>VLOOKUP(C104,COD_DANE!$B:$C,2,0)</f>
        <v>19</v>
      </c>
      <c r="C104" s="50" t="s">
        <v>13</v>
      </c>
      <c r="D104" s="17">
        <v>174</v>
      </c>
      <c r="E104" s="17">
        <v>17</v>
      </c>
      <c r="F104" s="24">
        <v>3.3730158730158701E-2</v>
      </c>
      <c r="G104" s="17">
        <v>16</v>
      </c>
      <c r="H104" s="24">
        <v>2.34260614934114E-2</v>
      </c>
      <c r="I104" s="17">
        <v>60</v>
      </c>
      <c r="J104" s="24">
        <v>2.24887556221889E-2</v>
      </c>
      <c r="K104" s="17">
        <v>40</v>
      </c>
      <c r="L104" s="24">
        <v>4.9813200498132003E-2</v>
      </c>
      <c r="M104" s="17">
        <v>19</v>
      </c>
      <c r="N104" s="24">
        <v>6.25E-2</v>
      </c>
      <c r="O104" s="17">
        <v>22</v>
      </c>
      <c r="P104" s="24">
        <v>2.0427112349117899E-2</v>
      </c>
      <c r="Q104" s="17">
        <v>155</v>
      </c>
      <c r="R104" s="17">
        <v>10</v>
      </c>
      <c r="S104" s="24">
        <v>2.1505376344085999E-2</v>
      </c>
      <c r="T104" s="17">
        <v>15</v>
      </c>
      <c r="U104" s="24">
        <v>2.35478806907378E-2</v>
      </c>
      <c r="V104" s="17">
        <v>56</v>
      </c>
      <c r="W104" s="24">
        <v>2.3236514522821598E-2</v>
      </c>
      <c r="X104" s="17">
        <v>36</v>
      </c>
      <c r="Y104" s="24">
        <v>5.1282051282051301E-2</v>
      </c>
      <c r="Z104" s="17">
        <v>18</v>
      </c>
      <c r="AA104" s="24">
        <v>6.4748201438848907E-2</v>
      </c>
      <c r="AB104" s="17">
        <v>20</v>
      </c>
      <c r="AC104" s="24">
        <v>2.14592274678112E-2</v>
      </c>
      <c r="AD104" s="17">
        <v>9</v>
      </c>
      <c r="AE104" s="17">
        <v>6</v>
      </c>
      <c r="AF104" s="24">
        <v>0.5</v>
      </c>
      <c r="AG104" s="17">
        <v>1</v>
      </c>
      <c r="AH104" s="24">
        <v>0.125</v>
      </c>
      <c r="AI104" s="17">
        <v>1</v>
      </c>
      <c r="AJ104" s="24">
        <v>1.1904761904761901E-2</v>
      </c>
      <c r="AK104" s="17">
        <v>0</v>
      </c>
      <c r="AL104" s="24">
        <v>0</v>
      </c>
      <c r="AM104" s="17">
        <v>0</v>
      </c>
      <c r="AN104" s="24">
        <v>0</v>
      </c>
      <c r="AO104" s="17">
        <v>1</v>
      </c>
      <c r="AP104" s="28">
        <v>1.5625E-2</v>
      </c>
    </row>
    <row r="105" spans="2:42" s="6" customFormat="1" ht="15" customHeight="1" x14ac:dyDescent="0.25">
      <c r="B105" s="19" t="str">
        <f>VLOOKUP(C105,COD_DANE!$B:$C,2,0)</f>
        <v>20</v>
      </c>
      <c r="C105" s="50" t="s">
        <v>14</v>
      </c>
      <c r="D105" s="17">
        <v>365</v>
      </c>
      <c r="E105" s="17">
        <v>9</v>
      </c>
      <c r="F105" s="24">
        <v>1.7857142857142901E-2</v>
      </c>
      <c r="G105" s="17">
        <v>6</v>
      </c>
      <c r="H105" s="24">
        <v>8.7847730600292794E-3</v>
      </c>
      <c r="I105" s="17">
        <v>202</v>
      </c>
      <c r="J105" s="24">
        <v>7.5712143928036005E-2</v>
      </c>
      <c r="K105" s="17">
        <v>89</v>
      </c>
      <c r="L105" s="24">
        <v>0.110834371108344</v>
      </c>
      <c r="M105" s="17">
        <v>3</v>
      </c>
      <c r="N105" s="24">
        <v>9.8684210526315801E-3</v>
      </c>
      <c r="O105" s="17">
        <v>56</v>
      </c>
      <c r="P105" s="24">
        <v>5.1996285979572898E-2</v>
      </c>
      <c r="Q105" s="17">
        <v>341</v>
      </c>
      <c r="R105" s="17">
        <v>9</v>
      </c>
      <c r="S105" s="24">
        <v>1.9354838709677399E-2</v>
      </c>
      <c r="T105" s="17">
        <v>6</v>
      </c>
      <c r="U105" s="24">
        <v>9.4191522762951292E-3</v>
      </c>
      <c r="V105" s="17">
        <v>192</v>
      </c>
      <c r="W105" s="24">
        <v>7.9668049792531101E-2</v>
      </c>
      <c r="X105" s="17">
        <v>84</v>
      </c>
      <c r="Y105" s="24">
        <v>0.11965811965812</v>
      </c>
      <c r="Z105" s="17">
        <v>1</v>
      </c>
      <c r="AA105" s="24">
        <v>3.5971223021582701E-3</v>
      </c>
      <c r="AB105" s="17">
        <v>49</v>
      </c>
      <c r="AC105" s="24">
        <v>5.2575107296137298E-2</v>
      </c>
      <c r="AD105" s="17">
        <v>4</v>
      </c>
      <c r="AE105" s="17">
        <v>0</v>
      </c>
      <c r="AF105" s="24">
        <v>0</v>
      </c>
      <c r="AG105" s="17">
        <v>0</v>
      </c>
      <c r="AH105" s="24">
        <v>0</v>
      </c>
      <c r="AI105" s="17">
        <v>3</v>
      </c>
      <c r="AJ105" s="24">
        <v>3.5714285714285698E-2</v>
      </c>
      <c r="AK105" s="17">
        <v>0</v>
      </c>
      <c r="AL105" s="24">
        <v>0</v>
      </c>
      <c r="AM105" s="17">
        <v>0</v>
      </c>
      <c r="AN105" s="24">
        <v>0</v>
      </c>
      <c r="AO105" s="17">
        <v>1</v>
      </c>
      <c r="AP105" s="28">
        <v>1.5625E-2</v>
      </c>
    </row>
    <row r="106" spans="2:42" s="6" customFormat="1" ht="15" customHeight="1" x14ac:dyDescent="0.25">
      <c r="B106" s="19" t="str">
        <f>VLOOKUP(C106,COD_DANE!$B:$C,2,0)</f>
        <v>27</v>
      </c>
      <c r="C106" s="50" t="s">
        <v>15</v>
      </c>
      <c r="D106" s="17">
        <v>80</v>
      </c>
      <c r="E106" s="17">
        <v>8</v>
      </c>
      <c r="F106" s="24">
        <v>1.58730158730159E-2</v>
      </c>
      <c r="G106" s="17">
        <v>6</v>
      </c>
      <c r="H106" s="24">
        <v>8.7847730600292794E-3</v>
      </c>
      <c r="I106" s="17">
        <v>34</v>
      </c>
      <c r="J106" s="24">
        <v>1.2743628185907E-2</v>
      </c>
      <c r="K106" s="17">
        <v>10</v>
      </c>
      <c r="L106" s="24">
        <v>1.2453300124533001E-2</v>
      </c>
      <c r="M106" s="17">
        <v>1</v>
      </c>
      <c r="N106" s="24">
        <v>3.28947368421053E-3</v>
      </c>
      <c r="O106" s="17">
        <v>21</v>
      </c>
      <c r="P106" s="24">
        <v>1.9498607242339799E-2</v>
      </c>
      <c r="Q106" s="17">
        <v>50</v>
      </c>
      <c r="R106" s="17">
        <v>7</v>
      </c>
      <c r="S106" s="24">
        <v>1.50537634408602E-2</v>
      </c>
      <c r="T106" s="17">
        <v>3</v>
      </c>
      <c r="U106" s="24">
        <v>4.7095761381475698E-3</v>
      </c>
      <c r="V106" s="17">
        <v>24</v>
      </c>
      <c r="W106" s="24">
        <v>9.9585062240663894E-3</v>
      </c>
      <c r="X106" s="17">
        <v>5</v>
      </c>
      <c r="Y106" s="24">
        <v>7.12250712250712E-3</v>
      </c>
      <c r="Z106" s="17">
        <v>1</v>
      </c>
      <c r="AA106" s="24">
        <v>3.5971223021582701E-3</v>
      </c>
      <c r="AB106" s="17">
        <v>10</v>
      </c>
      <c r="AC106" s="24">
        <v>1.07296137339056E-2</v>
      </c>
      <c r="AD106" s="17">
        <v>14</v>
      </c>
      <c r="AE106" s="17">
        <v>0</v>
      </c>
      <c r="AF106" s="24">
        <v>0</v>
      </c>
      <c r="AG106" s="17">
        <v>0</v>
      </c>
      <c r="AH106" s="24">
        <v>0</v>
      </c>
      <c r="AI106" s="17">
        <v>4</v>
      </c>
      <c r="AJ106" s="24">
        <v>4.7619047619047603E-2</v>
      </c>
      <c r="AK106" s="17">
        <v>2</v>
      </c>
      <c r="AL106" s="24">
        <v>5.4054054054054099E-2</v>
      </c>
      <c r="AM106" s="17">
        <v>0</v>
      </c>
      <c r="AN106" s="24">
        <v>0</v>
      </c>
      <c r="AO106" s="17">
        <v>8</v>
      </c>
      <c r="AP106" s="28">
        <v>0.125</v>
      </c>
    </row>
    <row r="107" spans="2:42" s="6" customFormat="1" ht="15" customHeight="1" x14ac:dyDescent="0.25">
      <c r="B107" s="19" t="str">
        <f>VLOOKUP(C107,COD_DANE!$B:$C,2,0)</f>
        <v>23</v>
      </c>
      <c r="C107" s="50" t="s">
        <v>16</v>
      </c>
      <c r="D107" s="17">
        <v>188</v>
      </c>
      <c r="E107" s="17">
        <v>6</v>
      </c>
      <c r="F107" s="24">
        <v>1.1904761904761901E-2</v>
      </c>
      <c r="G107" s="17">
        <v>48</v>
      </c>
      <c r="H107" s="24">
        <v>7.0278184480234304E-2</v>
      </c>
      <c r="I107" s="17">
        <v>88</v>
      </c>
      <c r="J107" s="24">
        <v>3.2983508245877098E-2</v>
      </c>
      <c r="K107" s="17">
        <v>18</v>
      </c>
      <c r="L107" s="24">
        <v>2.2415940224159402E-2</v>
      </c>
      <c r="M107" s="17">
        <v>10</v>
      </c>
      <c r="N107" s="24">
        <v>3.2894736842105303E-2</v>
      </c>
      <c r="O107" s="17">
        <v>18</v>
      </c>
      <c r="P107" s="24">
        <v>1.67130919220056E-2</v>
      </c>
      <c r="Q107" s="17">
        <v>180</v>
      </c>
      <c r="R107" s="17">
        <v>6</v>
      </c>
      <c r="S107" s="24">
        <v>1.2903225806451601E-2</v>
      </c>
      <c r="T107" s="17">
        <v>47</v>
      </c>
      <c r="U107" s="24">
        <v>7.3783359497645196E-2</v>
      </c>
      <c r="V107" s="17">
        <v>83</v>
      </c>
      <c r="W107" s="24">
        <v>3.4439834024896303E-2</v>
      </c>
      <c r="X107" s="17">
        <v>17</v>
      </c>
      <c r="Y107" s="24">
        <v>2.4216524216524201E-2</v>
      </c>
      <c r="Z107" s="17">
        <v>10</v>
      </c>
      <c r="AA107" s="24">
        <v>3.5971223021582698E-2</v>
      </c>
      <c r="AB107" s="17">
        <v>17</v>
      </c>
      <c r="AC107" s="24">
        <v>1.82403433476395E-2</v>
      </c>
      <c r="AD107" s="17">
        <v>4</v>
      </c>
      <c r="AE107" s="17">
        <v>0</v>
      </c>
      <c r="AF107" s="24">
        <v>0</v>
      </c>
      <c r="AG107" s="17">
        <v>1</v>
      </c>
      <c r="AH107" s="24">
        <v>0.125</v>
      </c>
      <c r="AI107" s="17">
        <v>1</v>
      </c>
      <c r="AJ107" s="24">
        <v>1.1904761904761901E-2</v>
      </c>
      <c r="AK107" s="17">
        <v>1</v>
      </c>
      <c r="AL107" s="24">
        <v>2.7027027027027001E-2</v>
      </c>
      <c r="AM107" s="17">
        <v>0</v>
      </c>
      <c r="AN107" s="24">
        <v>0</v>
      </c>
      <c r="AO107" s="17">
        <v>1</v>
      </c>
      <c r="AP107" s="28">
        <v>1.5625E-2</v>
      </c>
    </row>
    <row r="108" spans="2:42" s="6" customFormat="1" ht="15" customHeight="1" x14ac:dyDescent="0.25">
      <c r="B108" s="19" t="str">
        <f>VLOOKUP(C108,COD_DANE!$B:$C,2,0)</f>
        <v>25</v>
      </c>
      <c r="C108" s="50" t="s">
        <v>17</v>
      </c>
      <c r="D108" s="17">
        <v>251</v>
      </c>
      <c r="E108" s="17">
        <v>32</v>
      </c>
      <c r="F108" s="24">
        <v>6.3492063492063502E-2</v>
      </c>
      <c r="G108" s="17">
        <v>47</v>
      </c>
      <c r="H108" s="24">
        <v>6.8814055636895993E-2</v>
      </c>
      <c r="I108" s="17">
        <v>90</v>
      </c>
      <c r="J108" s="24">
        <v>3.3733133433283401E-2</v>
      </c>
      <c r="K108" s="17">
        <v>43</v>
      </c>
      <c r="L108" s="24">
        <v>5.3549190535491897E-2</v>
      </c>
      <c r="M108" s="17">
        <v>16</v>
      </c>
      <c r="N108" s="24">
        <v>5.2631578947368397E-2</v>
      </c>
      <c r="O108" s="17">
        <v>23</v>
      </c>
      <c r="P108" s="24">
        <v>2.1355617455895998E-2</v>
      </c>
      <c r="Q108" s="17">
        <v>231</v>
      </c>
      <c r="R108" s="17">
        <v>31</v>
      </c>
      <c r="S108" s="24">
        <v>6.6666666666666693E-2</v>
      </c>
      <c r="T108" s="17">
        <v>44</v>
      </c>
      <c r="U108" s="24">
        <v>6.9073783359497598E-2</v>
      </c>
      <c r="V108" s="17">
        <v>83</v>
      </c>
      <c r="W108" s="24">
        <v>3.4439834024896303E-2</v>
      </c>
      <c r="X108" s="17">
        <v>37</v>
      </c>
      <c r="Y108" s="24">
        <v>5.2706552706552702E-2</v>
      </c>
      <c r="Z108" s="17">
        <v>16</v>
      </c>
      <c r="AA108" s="24">
        <v>5.7553956834532398E-2</v>
      </c>
      <c r="AB108" s="17">
        <v>20</v>
      </c>
      <c r="AC108" s="24">
        <v>2.14592274678112E-2</v>
      </c>
      <c r="AD108" s="17">
        <v>3</v>
      </c>
      <c r="AE108" s="17">
        <v>1</v>
      </c>
      <c r="AF108" s="24">
        <v>8.3333333333333301E-2</v>
      </c>
      <c r="AG108" s="17">
        <v>0</v>
      </c>
      <c r="AH108" s="24">
        <v>0</v>
      </c>
      <c r="AI108" s="17">
        <v>0</v>
      </c>
      <c r="AJ108" s="24">
        <v>0</v>
      </c>
      <c r="AK108" s="17">
        <v>2</v>
      </c>
      <c r="AL108" s="24">
        <v>5.4054054054054099E-2</v>
      </c>
      <c r="AM108" s="17">
        <v>0</v>
      </c>
      <c r="AN108" s="24">
        <v>0</v>
      </c>
      <c r="AO108" s="17">
        <v>0</v>
      </c>
      <c r="AP108" s="28">
        <v>0</v>
      </c>
    </row>
    <row r="109" spans="2:42" s="6" customFormat="1" ht="15" customHeight="1" x14ac:dyDescent="0.25">
      <c r="B109" s="19" t="str">
        <f>VLOOKUP(C109,COD_DANE!$B:$C,2,0)</f>
        <v>94</v>
      </c>
      <c r="C109" s="50" t="s">
        <v>18</v>
      </c>
      <c r="D109" s="17">
        <v>11</v>
      </c>
      <c r="E109" s="17">
        <v>1</v>
      </c>
      <c r="F109" s="24">
        <v>1.9841269841269801E-3</v>
      </c>
      <c r="G109" s="17">
        <v>1</v>
      </c>
      <c r="H109" s="24">
        <v>1.4641288433382099E-3</v>
      </c>
      <c r="I109" s="17">
        <v>2</v>
      </c>
      <c r="J109" s="24">
        <v>7.4962518740629704E-4</v>
      </c>
      <c r="K109" s="17">
        <v>5</v>
      </c>
      <c r="L109" s="24">
        <v>6.2266500622665004E-3</v>
      </c>
      <c r="M109" s="17">
        <v>1</v>
      </c>
      <c r="N109" s="24">
        <v>3.28947368421053E-3</v>
      </c>
      <c r="O109" s="17">
        <v>1</v>
      </c>
      <c r="P109" s="24">
        <v>9.2850510677808696E-4</v>
      </c>
      <c r="Q109" s="17">
        <v>11</v>
      </c>
      <c r="R109" s="17">
        <v>1</v>
      </c>
      <c r="S109" s="24">
        <v>2.1505376344086E-3</v>
      </c>
      <c r="T109" s="17">
        <v>1</v>
      </c>
      <c r="U109" s="24">
        <v>1.56985871271586E-3</v>
      </c>
      <c r="V109" s="17">
        <v>2</v>
      </c>
      <c r="W109" s="24">
        <v>8.2987551867219904E-4</v>
      </c>
      <c r="X109" s="17">
        <v>5</v>
      </c>
      <c r="Y109" s="24">
        <v>7.12250712250712E-3</v>
      </c>
      <c r="Z109" s="17">
        <v>1</v>
      </c>
      <c r="AA109" s="24">
        <v>3.5971223021582701E-3</v>
      </c>
      <c r="AB109" s="17">
        <v>1</v>
      </c>
      <c r="AC109" s="24">
        <v>1.0729613733905601E-3</v>
      </c>
      <c r="AD109" s="17">
        <v>0</v>
      </c>
      <c r="AE109" s="17">
        <v>0</v>
      </c>
      <c r="AF109" s="24">
        <v>0</v>
      </c>
      <c r="AG109" s="17">
        <v>0</v>
      </c>
      <c r="AH109" s="24">
        <v>0</v>
      </c>
      <c r="AI109" s="17">
        <v>0</v>
      </c>
      <c r="AJ109" s="24">
        <v>0</v>
      </c>
      <c r="AK109" s="17">
        <v>0</v>
      </c>
      <c r="AL109" s="24">
        <v>0</v>
      </c>
      <c r="AM109" s="17">
        <v>0</v>
      </c>
      <c r="AN109" s="24">
        <v>0</v>
      </c>
      <c r="AO109" s="17">
        <v>0</v>
      </c>
      <c r="AP109" s="28">
        <v>0</v>
      </c>
    </row>
    <row r="110" spans="2:42" s="6" customFormat="1" ht="15" customHeight="1" x14ac:dyDescent="0.25">
      <c r="B110" s="19" t="str">
        <f>VLOOKUP(C110,COD_DANE!$B:$C,2,0)</f>
        <v>95</v>
      </c>
      <c r="C110" s="50" t="s">
        <v>19</v>
      </c>
      <c r="D110" s="17">
        <v>48</v>
      </c>
      <c r="E110" s="17">
        <v>4</v>
      </c>
      <c r="F110" s="24">
        <v>7.9365079365079395E-3</v>
      </c>
      <c r="G110" s="17">
        <v>2</v>
      </c>
      <c r="H110" s="24">
        <v>2.9282576866764302E-3</v>
      </c>
      <c r="I110" s="17">
        <v>33</v>
      </c>
      <c r="J110" s="24">
        <v>1.2368815592203901E-2</v>
      </c>
      <c r="K110" s="17">
        <v>3</v>
      </c>
      <c r="L110" s="24">
        <v>3.7359900373599001E-3</v>
      </c>
      <c r="M110" s="17">
        <v>3</v>
      </c>
      <c r="N110" s="24">
        <v>9.8684210526315801E-3</v>
      </c>
      <c r="O110" s="17">
        <v>3</v>
      </c>
      <c r="P110" s="24">
        <v>2.7855153203342601E-3</v>
      </c>
      <c r="Q110" s="17">
        <v>42</v>
      </c>
      <c r="R110" s="17">
        <v>4</v>
      </c>
      <c r="S110" s="24">
        <v>8.6021505376344103E-3</v>
      </c>
      <c r="T110" s="17">
        <v>1</v>
      </c>
      <c r="U110" s="24">
        <v>1.56985871271586E-3</v>
      </c>
      <c r="V110" s="17">
        <v>30</v>
      </c>
      <c r="W110" s="24">
        <v>1.2448132780083001E-2</v>
      </c>
      <c r="X110" s="17">
        <v>2</v>
      </c>
      <c r="Y110" s="24">
        <v>2.84900284900285E-3</v>
      </c>
      <c r="Z110" s="17">
        <v>3</v>
      </c>
      <c r="AA110" s="24">
        <v>1.07913669064748E-2</v>
      </c>
      <c r="AB110" s="17">
        <v>2</v>
      </c>
      <c r="AC110" s="24">
        <v>2.1459227467811202E-3</v>
      </c>
      <c r="AD110" s="17">
        <v>5</v>
      </c>
      <c r="AE110" s="17">
        <v>0</v>
      </c>
      <c r="AF110" s="24">
        <v>0</v>
      </c>
      <c r="AG110" s="17">
        <v>0</v>
      </c>
      <c r="AH110" s="24">
        <v>0</v>
      </c>
      <c r="AI110" s="17">
        <v>3</v>
      </c>
      <c r="AJ110" s="24">
        <v>3.5714285714285698E-2</v>
      </c>
      <c r="AK110" s="17">
        <v>1</v>
      </c>
      <c r="AL110" s="24">
        <v>2.7027027027027001E-2</v>
      </c>
      <c r="AM110" s="17">
        <v>0</v>
      </c>
      <c r="AN110" s="24">
        <v>0</v>
      </c>
      <c r="AO110" s="17">
        <v>1</v>
      </c>
      <c r="AP110" s="28">
        <v>1.5625E-2</v>
      </c>
    </row>
    <row r="111" spans="2:42" s="6" customFormat="1" ht="15" customHeight="1" x14ac:dyDescent="0.25">
      <c r="B111" s="19" t="str">
        <f>VLOOKUP(C111,COD_DANE!$B:$C,2,0)</f>
        <v>41</v>
      </c>
      <c r="C111" s="50" t="s">
        <v>20</v>
      </c>
      <c r="D111" s="17">
        <v>262</v>
      </c>
      <c r="E111" s="17">
        <v>5</v>
      </c>
      <c r="F111" s="24">
        <v>9.9206349206349201E-3</v>
      </c>
      <c r="G111" s="17">
        <v>19</v>
      </c>
      <c r="H111" s="24">
        <v>2.78184480234261E-2</v>
      </c>
      <c r="I111" s="17">
        <v>120</v>
      </c>
      <c r="J111" s="24">
        <v>4.4977511244377801E-2</v>
      </c>
      <c r="K111" s="17">
        <v>41</v>
      </c>
      <c r="L111" s="24">
        <v>5.1058530510585301E-2</v>
      </c>
      <c r="M111" s="17">
        <v>13</v>
      </c>
      <c r="N111" s="24">
        <v>4.2763157894736802E-2</v>
      </c>
      <c r="O111" s="17">
        <v>64</v>
      </c>
      <c r="P111" s="24">
        <v>5.94243268337976E-2</v>
      </c>
      <c r="Q111" s="17">
        <v>223</v>
      </c>
      <c r="R111" s="17">
        <v>5</v>
      </c>
      <c r="S111" s="24">
        <v>1.0752688172042999E-2</v>
      </c>
      <c r="T111" s="17">
        <v>17</v>
      </c>
      <c r="U111" s="24">
        <v>2.6687598116169501E-2</v>
      </c>
      <c r="V111" s="17">
        <v>104</v>
      </c>
      <c r="W111" s="24">
        <v>4.3153526970954398E-2</v>
      </c>
      <c r="X111" s="17">
        <v>38</v>
      </c>
      <c r="Y111" s="24">
        <v>5.4131054131054103E-2</v>
      </c>
      <c r="Z111" s="17">
        <v>10</v>
      </c>
      <c r="AA111" s="24">
        <v>3.5971223021582698E-2</v>
      </c>
      <c r="AB111" s="17">
        <v>49</v>
      </c>
      <c r="AC111" s="24">
        <v>5.2575107296137298E-2</v>
      </c>
      <c r="AD111" s="17">
        <v>17</v>
      </c>
      <c r="AE111" s="17">
        <v>0</v>
      </c>
      <c r="AF111" s="24">
        <v>0</v>
      </c>
      <c r="AG111" s="17">
        <v>0</v>
      </c>
      <c r="AH111" s="24">
        <v>0</v>
      </c>
      <c r="AI111" s="17">
        <v>9</v>
      </c>
      <c r="AJ111" s="24">
        <v>0.107142857142857</v>
      </c>
      <c r="AK111" s="17">
        <v>2</v>
      </c>
      <c r="AL111" s="24">
        <v>5.4054054054054099E-2</v>
      </c>
      <c r="AM111" s="17">
        <v>2</v>
      </c>
      <c r="AN111" s="24">
        <v>0.66666666666666696</v>
      </c>
      <c r="AO111" s="17">
        <v>4</v>
      </c>
      <c r="AP111" s="28">
        <v>6.25E-2</v>
      </c>
    </row>
    <row r="112" spans="2:42" s="6" customFormat="1" ht="15" customHeight="1" x14ac:dyDescent="0.25">
      <c r="B112" s="19" t="str">
        <f>VLOOKUP(C112,COD_DANE!$B:$C,2,0)</f>
        <v>44</v>
      </c>
      <c r="C112" s="50" t="s">
        <v>21</v>
      </c>
      <c r="D112" s="17">
        <v>48</v>
      </c>
      <c r="E112" s="17">
        <v>1</v>
      </c>
      <c r="F112" s="24">
        <v>1.9841269841269801E-3</v>
      </c>
      <c r="G112" s="17">
        <v>1</v>
      </c>
      <c r="H112" s="24">
        <v>1.4641288433382099E-3</v>
      </c>
      <c r="I112" s="17">
        <v>26</v>
      </c>
      <c r="J112" s="24">
        <v>9.7451274362818606E-3</v>
      </c>
      <c r="K112" s="17">
        <v>9</v>
      </c>
      <c r="L112" s="24">
        <v>1.1207970112079701E-2</v>
      </c>
      <c r="M112" s="17">
        <v>1</v>
      </c>
      <c r="N112" s="24">
        <v>3.28947368421053E-3</v>
      </c>
      <c r="O112" s="17">
        <v>10</v>
      </c>
      <c r="P112" s="24">
        <v>9.2850510677808702E-3</v>
      </c>
      <c r="Q112" s="17">
        <v>45</v>
      </c>
      <c r="R112" s="17">
        <v>1</v>
      </c>
      <c r="S112" s="24">
        <v>2.1505376344086E-3</v>
      </c>
      <c r="T112" s="17">
        <v>0</v>
      </c>
      <c r="U112" s="24">
        <v>0</v>
      </c>
      <c r="V112" s="17">
        <v>25</v>
      </c>
      <c r="W112" s="24">
        <v>1.03734439834025E-2</v>
      </c>
      <c r="X112" s="17">
        <v>8</v>
      </c>
      <c r="Y112" s="24">
        <v>1.13960113960114E-2</v>
      </c>
      <c r="Z112" s="17">
        <v>1</v>
      </c>
      <c r="AA112" s="24">
        <v>3.5971223021582701E-3</v>
      </c>
      <c r="AB112" s="17">
        <v>10</v>
      </c>
      <c r="AC112" s="24">
        <v>1.07296137339056E-2</v>
      </c>
      <c r="AD112" s="17">
        <v>1</v>
      </c>
      <c r="AE112" s="17">
        <v>0</v>
      </c>
      <c r="AF112" s="24">
        <v>0</v>
      </c>
      <c r="AG112" s="17">
        <v>0</v>
      </c>
      <c r="AH112" s="24">
        <v>0</v>
      </c>
      <c r="AI112" s="17">
        <v>0</v>
      </c>
      <c r="AJ112" s="24">
        <v>0</v>
      </c>
      <c r="AK112" s="17">
        <v>1</v>
      </c>
      <c r="AL112" s="24">
        <v>2.7027027027027001E-2</v>
      </c>
      <c r="AM112" s="17">
        <v>0</v>
      </c>
      <c r="AN112" s="24">
        <v>0</v>
      </c>
      <c r="AO112" s="17">
        <v>0</v>
      </c>
      <c r="AP112" s="28">
        <v>0</v>
      </c>
    </row>
    <row r="113" spans="2:42" s="6" customFormat="1" ht="15" customHeight="1" x14ac:dyDescent="0.25">
      <c r="B113" s="19" t="str">
        <f>VLOOKUP(C113,COD_DANE!$B:$C,2,0)</f>
        <v>47</v>
      </c>
      <c r="C113" s="50" t="s">
        <v>22</v>
      </c>
      <c r="D113" s="17">
        <v>128</v>
      </c>
      <c r="E113" s="17">
        <v>14</v>
      </c>
      <c r="F113" s="24">
        <v>2.7777777777777801E-2</v>
      </c>
      <c r="G113" s="17">
        <v>14</v>
      </c>
      <c r="H113" s="24">
        <v>2.0497803806735E-2</v>
      </c>
      <c r="I113" s="17">
        <v>46</v>
      </c>
      <c r="J113" s="24">
        <v>1.72413793103448E-2</v>
      </c>
      <c r="K113" s="17">
        <v>36</v>
      </c>
      <c r="L113" s="24">
        <v>4.4831880448318803E-2</v>
      </c>
      <c r="M113" s="17">
        <v>1</v>
      </c>
      <c r="N113" s="24">
        <v>3.28947368421053E-3</v>
      </c>
      <c r="O113" s="17">
        <v>17</v>
      </c>
      <c r="P113" s="24">
        <v>1.57845868152275E-2</v>
      </c>
      <c r="Q113" s="17">
        <v>125</v>
      </c>
      <c r="R113" s="17">
        <v>13</v>
      </c>
      <c r="S113" s="24">
        <v>2.7956989247311801E-2</v>
      </c>
      <c r="T113" s="17">
        <v>13</v>
      </c>
      <c r="U113" s="24">
        <v>2.04081632653061E-2</v>
      </c>
      <c r="V113" s="17">
        <v>46</v>
      </c>
      <c r="W113" s="24">
        <v>1.90871369294606E-2</v>
      </c>
      <c r="X113" s="17">
        <v>35</v>
      </c>
      <c r="Y113" s="24">
        <v>4.98575498575499E-2</v>
      </c>
      <c r="Z113" s="17">
        <v>1</v>
      </c>
      <c r="AA113" s="24">
        <v>3.5971223021582701E-3</v>
      </c>
      <c r="AB113" s="17">
        <v>17</v>
      </c>
      <c r="AC113" s="24">
        <v>1.82403433476395E-2</v>
      </c>
      <c r="AD113" s="17">
        <v>1</v>
      </c>
      <c r="AE113" s="17">
        <v>0</v>
      </c>
      <c r="AF113" s="24">
        <v>0</v>
      </c>
      <c r="AG113" s="17">
        <v>1</v>
      </c>
      <c r="AH113" s="24">
        <v>0.125</v>
      </c>
      <c r="AI113" s="17">
        <v>0</v>
      </c>
      <c r="AJ113" s="24">
        <v>0</v>
      </c>
      <c r="AK113" s="17">
        <v>0</v>
      </c>
      <c r="AL113" s="24">
        <v>0</v>
      </c>
      <c r="AM113" s="17">
        <v>0</v>
      </c>
      <c r="AN113" s="24">
        <v>0</v>
      </c>
      <c r="AO113" s="17">
        <v>0</v>
      </c>
      <c r="AP113" s="28">
        <v>0</v>
      </c>
    </row>
    <row r="114" spans="2:42" s="6" customFormat="1" ht="15" customHeight="1" x14ac:dyDescent="0.25">
      <c r="B114" s="19" t="str">
        <f>VLOOKUP(C114,COD_DANE!$B:$C,2,0)</f>
        <v>50</v>
      </c>
      <c r="C114" s="50" t="s">
        <v>23</v>
      </c>
      <c r="D114" s="17">
        <v>596</v>
      </c>
      <c r="E114" s="17">
        <v>52</v>
      </c>
      <c r="F114" s="24">
        <v>0.103174603174603</v>
      </c>
      <c r="G114" s="17">
        <v>43</v>
      </c>
      <c r="H114" s="24">
        <v>6.2957540263543194E-2</v>
      </c>
      <c r="I114" s="17">
        <v>327</v>
      </c>
      <c r="J114" s="24">
        <v>0.12256371814093001</v>
      </c>
      <c r="K114" s="17">
        <v>44</v>
      </c>
      <c r="L114" s="24">
        <v>5.4794520547945202E-2</v>
      </c>
      <c r="M114" s="17">
        <v>19</v>
      </c>
      <c r="N114" s="24">
        <v>6.25E-2</v>
      </c>
      <c r="O114" s="17">
        <v>111</v>
      </c>
      <c r="P114" s="24">
        <v>0.10306406685236801</v>
      </c>
      <c r="Q114" s="17">
        <v>537</v>
      </c>
      <c r="R114" s="17">
        <v>43</v>
      </c>
      <c r="S114" s="24">
        <v>9.2473118279569902E-2</v>
      </c>
      <c r="T114" s="17">
        <v>39</v>
      </c>
      <c r="U114" s="24">
        <v>6.1224489795918401E-2</v>
      </c>
      <c r="V114" s="17">
        <v>296</v>
      </c>
      <c r="W114" s="24">
        <v>0.122821576763485</v>
      </c>
      <c r="X114" s="17">
        <v>41</v>
      </c>
      <c r="Y114" s="24">
        <v>5.8404558404558403E-2</v>
      </c>
      <c r="Z114" s="17">
        <v>18</v>
      </c>
      <c r="AA114" s="24">
        <v>6.4748201438848907E-2</v>
      </c>
      <c r="AB114" s="17">
        <v>100</v>
      </c>
      <c r="AC114" s="24">
        <v>0.10729613733905601</v>
      </c>
      <c r="AD114" s="17">
        <v>16</v>
      </c>
      <c r="AE114" s="17">
        <v>0</v>
      </c>
      <c r="AF114" s="24">
        <v>0</v>
      </c>
      <c r="AG114" s="17">
        <v>0</v>
      </c>
      <c r="AH114" s="24">
        <v>0</v>
      </c>
      <c r="AI114" s="17">
        <v>9</v>
      </c>
      <c r="AJ114" s="24">
        <v>0.107142857142857</v>
      </c>
      <c r="AK114" s="17">
        <v>1</v>
      </c>
      <c r="AL114" s="24">
        <v>2.7027027027027001E-2</v>
      </c>
      <c r="AM114" s="17">
        <v>0</v>
      </c>
      <c r="AN114" s="24">
        <v>0</v>
      </c>
      <c r="AO114" s="17">
        <v>6</v>
      </c>
      <c r="AP114" s="28">
        <v>9.375E-2</v>
      </c>
    </row>
    <row r="115" spans="2:42" s="6" customFormat="1" ht="15" customHeight="1" x14ac:dyDescent="0.25">
      <c r="B115" s="19" t="str">
        <f>VLOOKUP(C115,COD_DANE!$B:$C,2,0)</f>
        <v>52</v>
      </c>
      <c r="C115" s="50" t="s">
        <v>24</v>
      </c>
      <c r="D115" s="17">
        <v>102</v>
      </c>
      <c r="E115" s="17">
        <v>8</v>
      </c>
      <c r="F115" s="24">
        <v>1.58730158730159E-2</v>
      </c>
      <c r="G115" s="17">
        <v>6</v>
      </c>
      <c r="H115" s="24">
        <v>8.7847730600292794E-3</v>
      </c>
      <c r="I115" s="17">
        <v>53</v>
      </c>
      <c r="J115" s="24">
        <v>1.98650674662669E-2</v>
      </c>
      <c r="K115" s="17">
        <v>12</v>
      </c>
      <c r="L115" s="24">
        <v>1.4943960149439601E-2</v>
      </c>
      <c r="M115" s="17">
        <v>8</v>
      </c>
      <c r="N115" s="24">
        <v>2.6315789473684199E-2</v>
      </c>
      <c r="O115" s="17">
        <v>15</v>
      </c>
      <c r="P115" s="24">
        <v>1.39275766016713E-2</v>
      </c>
      <c r="Q115" s="17">
        <v>93</v>
      </c>
      <c r="R115" s="17">
        <v>7</v>
      </c>
      <c r="S115" s="24">
        <v>1.50537634408602E-2</v>
      </c>
      <c r="T115" s="17">
        <v>5</v>
      </c>
      <c r="U115" s="24">
        <v>7.8492935635792807E-3</v>
      </c>
      <c r="V115" s="17">
        <v>50</v>
      </c>
      <c r="W115" s="24">
        <v>2.0746887966804999E-2</v>
      </c>
      <c r="X115" s="17">
        <v>12</v>
      </c>
      <c r="Y115" s="24">
        <v>1.7094017094017099E-2</v>
      </c>
      <c r="Z115" s="17">
        <v>7</v>
      </c>
      <c r="AA115" s="24">
        <v>2.5179856115107899E-2</v>
      </c>
      <c r="AB115" s="17">
        <v>12</v>
      </c>
      <c r="AC115" s="24">
        <v>1.28755364806867E-2</v>
      </c>
      <c r="AD115" s="17">
        <v>4</v>
      </c>
      <c r="AE115" s="17">
        <v>0</v>
      </c>
      <c r="AF115" s="24">
        <v>0</v>
      </c>
      <c r="AG115" s="17">
        <v>0</v>
      </c>
      <c r="AH115" s="24">
        <v>0</v>
      </c>
      <c r="AI115" s="17">
        <v>2</v>
      </c>
      <c r="AJ115" s="24">
        <v>2.3809523809523801E-2</v>
      </c>
      <c r="AK115" s="17">
        <v>0</v>
      </c>
      <c r="AL115" s="24">
        <v>0</v>
      </c>
      <c r="AM115" s="17">
        <v>0</v>
      </c>
      <c r="AN115" s="24">
        <v>0</v>
      </c>
      <c r="AO115" s="17">
        <v>2</v>
      </c>
      <c r="AP115" s="28">
        <v>3.125E-2</v>
      </c>
    </row>
    <row r="116" spans="2:42" s="6" customFormat="1" ht="15" customHeight="1" x14ac:dyDescent="0.25">
      <c r="B116" s="19" t="str">
        <f>VLOOKUP(C116,COD_DANE!$B:$C,2,0)</f>
        <v>54</v>
      </c>
      <c r="C116" s="50" t="s">
        <v>25</v>
      </c>
      <c r="D116" s="17">
        <v>114</v>
      </c>
      <c r="E116" s="17">
        <v>5</v>
      </c>
      <c r="F116" s="24">
        <v>9.9206349206349201E-3</v>
      </c>
      <c r="G116" s="17">
        <v>4</v>
      </c>
      <c r="H116" s="24">
        <v>5.8565153733528604E-3</v>
      </c>
      <c r="I116" s="17">
        <v>48</v>
      </c>
      <c r="J116" s="24">
        <v>1.7991004497751099E-2</v>
      </c>
      <c r="K116" s="17">
        <v>8</v>
      </c>
      <c r="L116" s="24">
        <v>9.9626400996263992E-3</v>
      </c>
      <c r="M116" s="17">
        <v>7</v>
      </c>
      <c r="N116" s="24">
        <v>2.30263157894737E-2</v>
      </c>
      <c r="O116" s="17">
        <v>42</v>
      </c>
      <c r="P116" s="24">
        <v>3.8997214484679701E-2</v>
      </c>
      <c r="Q116" s="17">
        <v>103</v>
      </c>
      <c r="R116" s="17">
        <v>4</v>
      </c>
      <c r="S116" s="24">
        <v>8.6021505376344103E-3</v>
      </c>
      <c r="T116" s="17">
        <v>4</v>
      </c>
      <c r="U116" s="24">
        <v>6.2794348508634201E-3</v>
      </c>
      <c r="V116" s="17">
        <v>42</v>
      </c>
      <c r="W116" s="24">
        <v>1.74273858921162E-2</v>
      </c>
      <c r="X116" s="17">
        <v>7</v>
      </c>
      <c r="Y116" s="24">
        <v>9.9715099715099696E-3</v>
      </c>
      <c r="Z116" s="17">
        <v>6</v>
      </c>
      <c r="AA116" s="24">
        <v>2.15827338129496E-2</v>
      </c>
      <c r="AB116" s="17">
        <v>40</v>
      </c>
      <c r="AC116" s="24">
        <v>4.2918454935622297E-2</v>
      </c>
      <c r="AD116" s="17">
        <v>9</v>
      </c>
      <c r="AE116" s="17">
        <v>1</v>
      </c>
      <c r="AF116" s="24">
        <v>8.3333333333333301E-2</v>
      </c>
      <c r="AG116" s="17">
        <v>0</v>
      </c>
      <c r="AH116" s="24">
        <v>0</v>
      </c>
      <c r="AI116" s="17">
        <v>6</v>
      </c>
      <c r="AJ116" s="24">
        <v>7.1428571428571397E-2</v>
      </c>
      <c r="AK116" s="17">
        <v>1</v>
      </c>
      <c r="AL116" s="24">
        <v>2.7027027027027001E-2</v>
      </c>
      <c r="AM116" s="17">
        <v>0</v>
      </c>
      <c r="AN116" s="24">
        <v>0</v>
      </c>
      <c r="AO116" s="17">
        <v>1</v>
      </c>
      <c r="AP116" s="28">
        <v>1.5625E-2</v>
      </c>
    </row>
    <row r="117" spans="2:42" s="6" customFormat="1" ht="15" customHeight="1" x14ac:dyDescent="0.25">
      <c r="B117" s="19" t="str">
        <f>VLOOKUP(C117,COD_DANE!$B:$C,2,0)</f>
        <v>86</v>
      </c>
      <c r="C117" s="50" t="s">
        <v>26</v>
      </c>
      <c r="D117" s="17">
        <v>109</v>
      </c>
      <c r="E117" s="17">
        <v>6</v>
      </c>
      <c r="F117" s="24">
        <v>1.1904761904761901E-2</v>
      </c>
      <c r="G117" s="17">
        <v>4</v>
      </c>
      <c r="H117" s="24">
        <v>5.8565153733528604E-3</v>
      </c>
      <c r="I117" s="17">
        <v>64</v>
      </c>
      <c r="J117" s="24">
        <v>2.3988005997001498E-2</v>
      </c>
      <c r="K117" s="17">
        <v>14</v>
      </c>
      <c r="L117" s="24">
        <v>1.7434620174346199E-2</v>
      </c>
      <c r="M117" s="17">
        <v>5</v>
      </c>
      <c r="N117" s="24">
        <v>1.6447368421052599E-2</v>
      </c>
      <c r="O117" s="17">
        <v>16</v>
      </c>
      <c r="P117" s="24">
        <v>1.48560817084494E-2</v>
      </c>
      <c r="Q117" s="17">
        <v>99</v>
      </c>
      <c r="R117" s="17">
        <v>6</v>
      </c>
      <c r="S117" s="24">
        <v>1.2903225806451601E-2</v>
      </c>
      <c r="T117" s="17">
        <v>4</v>
      </c>
      <c r="U117" s="24">
        <v>6.2794348508634201E-3</v>
      </c>
      <c r="V117" s="17">
        <v>58</v>
      </c>
      <c r="W117" s="24">
        <v>2.4066390041493801E-2</v>
      </c>
      <c r="X117" s="17">
        <v>13</v>
      </c>
      <c r="Y117" s="24">
        <v>1.85185185185185E-2</v>
      </c>
      <c r="Z117" s="17">
        <v>5</v>
      </c>
      <c r="AA117" s="24">
        <v>1.7985611510791401E-2</v>
      </c>
      <c r="AB117" s="17">
        <v>13</v>
      </c>
      <c r="AC117" s="24">
        <v>1.3948497854077299E-2</v>
      </c>
      <c r="AD117" s="17">
        <v>3</v>
      </c>
      <c r="AE117" s="17">
        <v>0</v>
      </c>
      <c r="AF117" s="24">
        <v>0</v>
      </c>
      <c r="AG117" s="17">
        <v>0</v>
      </c>
      <c r="AH117" s="24">
        <v>0</v>
      </c>
      <c r="AI117" s="17">
        <v>3</v>
      </c>
      <c r="AJ117" s="24">
        <v>3.5714285714285698E-2</v>
      </c>
      <c r="AK117" s="17">
        <v>0</v>
      </c>
      <c r="AL117" s="24">
        <v>0</v>
      </c>
      <c r="AM117" s="17">
        <v>0</v>
      </c>
      <c r="AN117" s="24">
        <v>0</v>
      </c>
      <c r="AO117" s="17">
        <v>0</v>
      </c>
      <c r="AP117" s="28">
        <v>0</v>
      </c>
    </row>
    <row r="118" spans="2:42" s="6" customFormat="1" ht="15" customHeight="1" x14ac:dyDescent="0.25">
      <c r="B118" s="19" t="str">
        <f>VLOOKUP(C118,COD_DANE!$B:$C,2,0)</f>
        <v>63</v>
      </c>
      <c r="C118" s="50" t="s">
        <v>27</v>
      </c>
      <c r="D118" s="17">
        <v>73</v>
      </c>
      <c r="E118" s="17">
        <v>9</v>
      </c>
      <c r="F118" s="24">
        <v>1.7857142857142901E-2</v>
      </c>
      <c r="G118" s="17">
        <v>5</v>
      </c>
      <c r="H118" s="24">
        <v>7.3206442166910699E-3</v>
      </c>
      <c r="I118" s="17">
        <v>34</v>
      </c>
      <c r="J118" s="24">
        <v>1.2743628185907E-2</v>
      </c>
      <c r="K118" s="17">
        <v>7</v>
      </c>
      <c r="L118" s="24">
        <v>8.7173100871730993E-3</v>
      </c>
      <c r="M118" s="17">
        <v>1</v>
      </c>
      <c r="N118" s="24">
        <v>3.28947368421053E-3</v>
      </c>
      <c r="O118" s="17">
        <v>17</v>
      </c>
      <c r="P118" s="24">
        <v>1.57845868152275E-2</v>
      </c>
      <c r="Q118" s="17">
        <v>69</v>
      </c>
      <c r="R118" s="17">
        <v>9</v>
      </c>
      <c r="S118" s="24">
        <v>1.9354838709677399E-2</v>
      </c>
      <c r="T118" s="17">
        <v>4</v>
      </c>
      <c r="U118" s="24">
        <v>6.2794348508634201E-3</v>
      </c>
      <c r="V118" s="17">
        <v>33</v>
      </c>
      <c r="W118" s="24">
        <v>1.36929460580913E-2</v>
      </c>
      <c r="X118" s="17">
        <v>6</v>
      </c>
      <c r="Y118" s="24">
        <v>8.5470085470085496E-3</v>
      </c>
      <c r="Z118" s="17">
        <v>1</v>
      </c>
      <c r="AA118" s="24">
        <v>3.5971223021582701E-3</v>
      </c>
      <c r="AB118" s="17">
        <v>16</v>
      </c>
      <c r="AC118" s="24">
        <v>1.7167381974248899E-2</v>
      </c>
      <c r="AD118" s="17">
        <v>1</v>
      </c>
      <c r="AE118" s="17">
        <v>0</v>
      </c>
      <c r="AF118" s="24">
        <v>0</v>
      </c>
      <c r="AG118" s="17">
        <v>0</v>
      </c>
      <c r="AH118" s="24">
        <v>0</v>
      </c>
      <c r="AI118" s="17">
        <v>0</v>
      </c>
      <c r="AJ118" s="24">
        <v>0</v>
      </c>
      <c r="AK118" s="17">
        <v>0</v>
      </c>
      <c r="AL118" s="24">
        <v>0</v>
      </c>
      <c r="AM118" s="17">
        <v>0</v>
      </c>
      <c r="AN118" s="24">
        <v>0</v>
      </c>
      <c r="AO118" s="17">
        <v>1</v>
      </c>
      <c r="AP118" s="28">
        <v>1.5625E-2</v>
      </c>
    </row>
    <row r="119" spans="2:42" s="6" customFormat="1" ht="15" customHeight="1" x14ac:dyDescent="0.25">
      <c r="B119" s="19" t="str">
        <f>VLOOKUP(C119,COD_DANE!$B:$C,2,0)</f>
        <v>66</v>
      </c>
      <c r="C119" s="50" t="s">
        <v>28</v>
      </c>
      <c r="D119" s="17">
        <v>130</v>
      </c>
      <c r="E119" s="17">
        <v>21</v>
      </c>
      <c r="F119" s="24">
        <v>4.1666666666666699E-2</v>
      </c>
      <c r="G119" s="17">
        <v>6</v>
      </c>
      <c r="H119" s="24">
        <v>8.7847730600292794E-3</v>
      </c>
      <c r="I119" s="17">
        <v>42</v>
      </c>
      <c r="J119" s="24">
        <v>1.5742128935532201E-2</v>
      </c>
      <c r="K119" s="17">
        <v>15</v>
      </c>
      <c r="L119" s="24">
        <v>1.86799501867995E-2</v>
      </c>
      <c r="M119" s="17">
        <v>8</v>
      </c>
      <c r="N119" s="24">
        <v>2.6315789473684199E-2</v>
      </c>
      <c r="O119" s="17">
        <v>38</v>
      </c>
      <c r="P119" s="24">
        <v>3.5283194057567302E-2</v>
      </c>
      <c r="Q119" s="17">
        <v>112</v>
      </c>
      <c r="R119" s="17">
        <v>21</v>
      </c>
      <c r="S119" s="24">
        <v>4.5161290322580601E-2</v>
      </c>
      <c r="T119" s="17">
        <v>5</v>
      </c>
      <c r="U119" s="24">
        <v>7.8492935635792807E-3</v>
      </c>
      <c r="V119" s="17">
        <v>38</v>
      </c>
      <c r="W119" s="24">
        <v>1.5767634854771801E-2</v>
      </c>
      <c r="X119" s="17">
        <v>14</v>
      </c>
      <c r="Y119" s="24">
        <v>1.9943019943019901E-2</v>
      </c>
      <c r="Z119" s="17">
        <v>8</v>
      </c>
      <c r="AA119" s="24">
        <v>2.8776978417266199E-2</v>
      </c>
      <c r="AB119" s="17">
        <v>26</v>
      </c>
      <c r="AC119" s="24">
        <v>2.7896995708154501E-2</v>
      </c>
      <c r="AD119" s="17">
        <v>9</v>
      </c>
      <c r="AE119" s="17">
        <v>0</v>
      </c>
      <c r="AF119" s="24">
        <v>0</v>
      </c>
      <c r="AG119" s="17">
        <v>0</v>
      </c>
      <c r="AH119" s="24">
        <v>0</v>
      </c>
      <c r="AI119" s="17">
        <v>1</v>
      </c>
      <c r="AJ119" s="24">
        <v>1.1904761904761901E-2</v>
      </c>
      <c r="AK119" s="17">
        <v>1</v>
      </c>
      <c r="AL119" s="24">
        <v>2.7027027027027001E-2</v>
      </c>
      <c r="AM119" s="17">
        <v>0</v>
      </c>
      <c r="AN119" s="24">
        <v>0</v>
      </c>
      <c r="AO119" s="17">
        <v>7</v>
      </c>
      <c r="AP119" s="28">
        <v>0.109375</v>
      </c>
    </row>
    <row r="120" spans="2:42" s="6" customFormat="1" ht="15" customHeight="1" x14ac:dyDescent="0.25">
      <c r="B120" s="19" t="str">
        <f>VLOOKUP(C120,COD_DANE!$B:$C,2,0)</f>
        <v>68</v>
      </c>
      <c r="C120" s="50" t="s">
        <v>29</v>
      </c>
      <c r="D120" s="17">
        <v>254</v>
      </c>
      <c r="E120" s="17">
        <v>13</v>
      </c>
      <c r="F120" s="24">
        <v>2.5793650793650799E-2</v>
      </c>
      <c r="G120" s="17">
        <v>72</v>
      </c>
      <c r="H120" s="24">
        <v>0.10541727672035101</v>
      </c>
      <c r="I120" s="17">
        <v>102</v>
      </c>
      <c r="J120" s="24">
        <v>3.8230884557721098E-2</v>
      </c>
      <c r="K120" s="17">
        <v>4</v>
      </c>
      <c r="L120" s="24">
        <v>4.9813200498131996E-3</v>
      </c>
      <c r="M120" s="17">
        <v>23</v>
      </c>
      <c r="N120" s="24">
        <v>7.5657894736842105E-2</v>
      </c>
      <c r="O120" s="17">
        <v>40</v>
      </c>
      <c r="P120" s="24">
        <v>3.7140204271123502E-2</v>
      </c>
      <c r="Q120" s="17">
        <v>247</v>
      </c>
      <c r="R120" s="17">
        <v>13</v>
      </c>
      <c r="S120" s="24">
        <v>2.7956989247311801E-2</v>
      </c>
      <c r="T120" s="17">
        <v>72</v>
      </c>
      <c r="U120" s="24">
        <v>0.11302982731554199</v>
      </c>
      <c r="V120" s="17">
        <v>97</v>
      </c>
      <c r="W120" s="24">
        <v>4.0248962655601697E-2</v>
      </c>
      <c r="X120" s="17">
        <v>4</v>
      </c>
      <c r="Y120" s="24">
        <v>5.6980056980057E-3</v>
      </c>
      <c r="Z120" s="17">
        <v>21</v>
      </c>
      <c r="AA120" s="24">
        <v>7.5539568345323702E-2</v>
      </c>
      <c r="AB120" s="17">
        <v>40</v>
      </c>
      <c r="AC120" s="24">
        <v>4.2918454935622297E-2</v>
      </c>
      <c r="AD120" s="17">
        <v>3</v>
      </c>
      <c r="AE120" s="17">
        <v>0</v>
      </c>
      <c r="AF120" s="24">
        <v>0</v>
      </c>
      <c r="AG120" s="17">
        <v>0</v>
      </c>
      <c r="AH120" s="24">
        <v>0</v>
      </c>
      <c r="AI120" s="17">
        <v>3</v>
      </c>
      <c r="AJ120" s="24">
        <v>3.5714285714285698E-2</v>
      </c>
      <c r="AK120" s="17">
        <v>0</v>
      </c>
      <c r="AL120" s="24">
        <v>0</v>
      </c>
      <c r="AM120" s="17">
        <v>0</v>
      </c>
      <c r="AN120" s="24">
        <v>0</v>
      </c>
      <c r="AO120" s="17">
        <v>0</v>
      </c>
      <c r="AP120" s="28">
        <v>0</v>
      </c>
    </row>
    <row r="121" spans="2:42" s="6" customFormat="1" ht="15" customHeight="1" x14ac:dyDescent="0.25">
      <c r="B121" s="19" t="str">
        <f>VLOOKUP(C121,COD_DANE!$B:$C,2,0)</f>
        <v>70</v>
      </c>
      <c r="C121" s="50" t="s">
        <v>30</v>
      </c>
      <c r="D121" s="17">
        <v>73</v>
      </c>
      <c r="E121" s="17">
        <v>6</v>
      </c>
      <c r="F121" s="24">
        <v>1.1904761904761901E-2</v>
      </c>
      <c r="G121" s="17">
        <v>5</v>
      </c>
      <c r="H121" s="24">
        <v>7.3206442166910699E-3</v>
      </c>
      <c r="I121" s="17">
        <v>29</v>
      </c>
      <c r="J121" s="24">
        <v>1.0869565217391301E-2</v>
      </c>
      <c r="K121" s="17">
        <v>14</v>
      </c>
      <c r="L121" s="24">
        <v>1.7434620174346199E-2</v>
      </c>
      <c r="M121" s="17">
        <v>5</v>
      </c>
      <c r="N121" s="24">
        <v>1.6447368421052599E-2</v>
      </c>
      <c r="O121" s="17">
        <v>14</v>
      </c>
      <c r="P121" s="24">
        <v>1.29990714948932E-2</v>
      </c>
      <c r="Q121" s="17">
        <v>69</v>
      </c>
      <c r="R121" s="17">
        <v>5</v>
      </c>
      <c r="S121" s="24">
        <v>1.0752688172042999E-2</v>
      </c>
      <c r="T121" s="17">
        <v>5</v>
      </c>
      <c r="U121" s="24">
        <v>7.8492935635792807E-3</v>
      </c>
      <c r="V121" s="17">
        <v>26</v>
      </c>
      <c r="W121" s="24">
        <v>1.0788381742738599E-2</v>
      </c>
      <c r="X121" s="17">
        <v>14</v>
      </c>
      <c r="Y121" s="24">
        <v>1.9943019943019901E-2</v>
      </c>
      <c r="Z121" s="17">
        <v>5</v>
      </c>
      <c r="AA121" s="24">
        <v>1.7985611510791401E-2</v>
      </c>
      <c r="AB121" s="17">
        <v>14</v>
      </c>
      <c r="AC121" s="24">
        <v>1.5021459227467801E-2</v>
      </c>
      <c r="AD121" s="17">
        <v>2</v>
      </c>
      <c r="AE121" s="17">
        <v>0</v>
      </c>
      <c r="AF121" s="24">
        <v>0</v>
      </c>
      <c r="AG121" s="17">
        <v>0</v>
      </c>
      <c r="AH121" s="24">
        <v>0</v>
      </c>
      <c r="AI121" s="17">
        <v>2</v>
      </c>
      <c r="AJ121" s="24">
        <v>2.3809523809523801E-2</v>
      </c>
      <c r="AK121" s="17">
        <v>0</v>
      </c>
      <c r="AL121" s="24">
        <v>0</v>
      </c>
      <c r="AM121" s="17">
        <v>0</v>
      </c>
      <c r="AN121" s="24">
        <v>0</v>
      </c>
      <c r="AO121" s="17">
        <v>0</v>
      </c>
      <c r="AP121" s="28">
        <v>0</v>
      </c>
    </row>
    <row r="122" spans="2:42" s="6" customFormat="1" ht="15" customHeight="1" x14ac:dyDescent="0.25">
      <c r="B122" s="19" t="str">
        <f>VLOOKUP(C122,COD_DANE!$B:$C,2,0)</f>
        <v>73</v>
      </c>
      <c r="C122" s="50" t="s">
        <v>31</v>
      </c>
      <c r="D122" s="17">
        <v>179</v>
      </c>
      <c r="E122" s="17">
        <v>4</v>
      </c>
      <c r="F122" s="24">
        <v>7.9365079365079395E-3</v>
      </c>
      <c r="G122" s="17">
        <v>23</v>
      </c>
      <c r="H122" s="24">
        <v>3.3674963396778897E-2</v>
      </c>
      <c r="I122" s="17">
        <v>95</v>
      </c>
      <c r="J122" s="24">
        <v>3.5607196401799102E-2</v>
      </c>
      <c r="K122" s="17">
        <v>22</v>
      </c>
      <c r="L122" s="24">
        <v>2.7397260273972601E-2</v>
      </c>
      <c r="M122" s="17">
        <v>6</v>
      </c>
      <c r="N122" s="24">
        <v>1.9736842105263198E-2</v>
      </c>
      <c r="O122" s="17">
        <v>29</v>
      </c>
      <c r="P122" s="24">
        <v>2.69266480965645E-2</v>
      </c>
      <c r="Q122" s="17">
        <v>153</v>
      </c>
      <c r="R122" s="17">
        <v>4</v>
      </c>
      <c r="S122" s="24">
        <v>8.6021505376344103E-3</v>
      </c>
      <c r="T122" s="17">
        <v>22</v>
      </c>
      <c r="U122" s="24">
        <v>3.4536891679748799E-2</v>
      </c>
      <c r="V122" s="17">
        <v>79</v>
      </c>
      <c r="W122" s="24">
        <v>3.2780082987551903E-2</v>
      </c>
      <c r="X122" s="17">
        <v>14</v>
      </c>
      <c r="Y122" s="24">
        <v>1.9943019943019901E-2</v>
      </c>
      <c r="Z122" s="17">
        <v>5</v>
      </c>
      <c r="AA122" s="24">
        <v>1.7985611510791401E-2</v>
      </c>
      <c r="AB122" s="17">
        <v>29</v>
      </c>
      <c r="AC122" s="24">
        <v>3.1115879828326198E-2</v>
      </c>
      <c r="AD122" s="17">
        <v>6</v>
      </c>
      <c r="AE122" s="17">
        <v>0</v>
      </c>
      <c r="AF122" s="24">
        <v>0</v>
      </c>
      <c r="AG122" s="17">
        <v>0</v>
      </c>
      <c r="AH122" s="24">
        <v>0</v>
      </c>
      <c r="AI122" s="17">
        <v>4</v>
      </c>
      <c r="AJ122" s="24">
        <v>4.7619047619047603E-2</v>
      </c>
      <c r="AK122" s="17">
        <v>2</v>
      </c>
      <c r="AL122" s="24">
        <v>5.4054054054054099E-2</v>
      </c>
      <c r="AM122" s="17">
        <v>0</v>
      </c>
      <c r="AN122" s="24">
        <v>0</v>
      </c>
      <c r="AO122" s="17">
        <v>0</v>
      </c>
      <c r="AP122" s="28">
        <v>0</v>
      </c>
    </row>
    <row r="123" spans="2:42" s="6" customFormat="1" ht="15" customHeight="1" x14ac:dyDescent="0.25">
      <c r="B123" s="19" t="str">
        <f>VLOOKUP(C123,COD_DANE!$B:$C,2,0)</f>
        <v>76</v>
      </c>
      <c r="C123" s="50" t="s">
        <v>32</v>
      </c>
      <c r="D123" s="17">
        <v>304</v>
      </c>
      <c r="E123" s="17">
        <v>25</v>
      </c>
      <c r="F123" s="24">
        <v>4.96031746031746E-2</v>
      </c>
      <c r="G123" s="17">
        <v>9</v>
      </c>
      <c r="H123" s="24">
        <v>1.31771595900439E-2</v>
      </c>
      <c r="I123" s="17">
        <v>142</v>
      </c>
      <c r="J123" s="24">
        <v>5.3223388305847101E-2</v>
      </c>
      <c r="K123" s="17">
        <v>39</v>
      </c>
      <c r="L123" s="24">
        <v>4.8567870485678698E-2</v>
      </c>
      <c r="M123" s="17">
        <v>13</v>
      </c>
      <c r="N123" s="24">
        <v>4.2763157894736802E-2</v>
      </c>
      <c r="O123" s="17">
        <v>76</v>
      </c>
      <c r="P123" s="24">
        <v>7.0566388115134604E-2</v>
      </c>
      <c r="Q123" s="17">
        <v>247</v>
      </c>
      <c r="R123" s="17">
        <v>23</v>
      </c>
      <c r="S123" s="24">
        <v>4.94623655913978E-2</v>
      </c>
      <c r="T123" s="17">
        <v>6</v>
      </c>
      <c r="U123" s="24">
        <v>9.4191522762951292E-3</v>
      </c>
      <c r="V123" s="17">
        <v>124</v>
      </c>
      <c r="W123" s="24">
        <v>5.1452282157676298E-2</v>
      </c>
      <c r="X123" s="17">
        <v>32</v>
      </c>
      <c r="Y123" s="24">
        <v>4.55840455840456E-2</v>
      </c>
      <c r="Z123" s="17">
        <v>10</v>
      </c>
      <c r="AA123" s="24">
        <v>3.5971223021582698E-2</v>
      </c>
      <c r="AB123" s="17">
        <v>52</v>
      </c>
      <c r="AC123" s="24">
        <v>5.5793991416309002E-2</v>
      </c>
      <c r="AD123" s="17">
        <v>18</v>
      </c>
      <c r="AE123" s="17">
        <v>2</v>
      </c>
      <c r="AF123" s="24">
        <v>0.16666666666666699</v>
      </c>
      <c r="AG123" s="17">
        <v>2</v>
      </c>
      <c r="AH123" s="24">
        <v>0.25</v>
      </c>
      <c r="AI123" s="17">
        <v>0</v>
      </c>
      <c r="AJ123" s="24">
        <v>0</v>
      </c>
      <c r="AK123" s="17">
        <v>0</v>
      </c>
      <c r="AL123" s="24">
        <v>0</v>
      </c>
      <c r="AM123" s="17">
        <v>0</v>
      </c>
      <c r="AN123" s="24">
        <v>0</v>
      </c>
      <c r="AO123" s="17">
        <v>14</v>
      </c>
      <c r="AP123" s="28">
        <v>0.21875</v>
      </c>
    </row>
    <row r="124" spans="2:42" s="6" customFormat="1" ht="15" customHeight="1" x14ac:dyDescent="0.25">
      <c r="B124" s="19" t="str">
        <f>VLOOKUP(C124,COD_DANE!$B:$C,2,0)</f>
        <v>97</v>
      </c>
      <c r="C124" s="50" t="s">
        <v>33</v>
      </c>
      <c r="D124" s="17">
        <v>12</v>
      </c>
      <c r="E124" s="17">
        <v>0</v>
      </c>
      <c r="F124" s="24">
        <v>0</v>
      </c>
      <c r="G124" s="17">
        <v>1</v>
      </c>
      <c r="H124" s="24">
        <v>1.4641288433382099E-3</v>
      </c>
      <c r="I124" s="17">
        <v>9</v>
      </c>
      <c r="J124" s="24">
        <v>3.3733133433283399E-3</v>
      </c>
      <c r="K124" s="17">
        <v>2</v>
      </c>
      <c r="L124" s="24">
        <v>2.4906600249065998E-3</v>
      </c>
      <c r="M124" s="17">
        <v>0</v>
      </c>
      <c r="N124" s="24">
        <v>0</v>
      </c>
      <c r="O124" s="17">
        <v>0</v>
      </c>
      <c r="P124" s="24">
        <v>0</v>
      </c>
      <c r="Q124" s="17">
        <v>11</v>
      </c>
      <c r="R124" s="17">
        <v>0</v>
      </c>
      <c r="S124" s="24">
        <v>0</v>
      </c>
      <c r="T124" s="17">
        <v>1</v>
      </c>
      <c r="U124" s="24">
        <v>1.56985871271586E-3</v>
      </c>
      <c r="V124" s="17">
        <v>8</v>
      </c>
      <c r="W124" s="24">
        <v>3.3195020746888001E-3</v>
      </c>
      <c r="X124" s="17">
        <v>2</v>
      </c>
      <c r="Y124" s="24">
        <v>2.84900284900285E-3</v>
      </c>
      <c r="Z124" s="17">
        <v>0</v>
      </c>
      <c r="AA124" s="24">
        <v>0</v>
      </c>
      <c r="AB124" s="17">
        <v>0</v>
      </c>
      <c r="AC124" s="24">
        <v>0</v>
      </c>
      <c r="AD124" s="17">
        <v>0</v>
      </c>
      <c r="AE124" s="17">
        <v>0</v>
      </c>
      <c r="AF124" s="24">
        <v>0</v>
      </c>
      <c r="AG124" s="17">
        <v>0</v>
      </c>
      <c r="AH124" s="24">
        <v>0</v>
      </c>
      <c r="AI124" s="17">
        <v>0</v>
      </c>
      <c r="AJ124" s="24">
        <v>0</v>
      </c>
      <c r="AK124" s="17">
        <v>0</v>
      </c>
      <c r="AL124" s="24">
        <v>0</v>
      </c>
      <c r="AM124" s="17">
        <v>0</v>
      </c>
      <c r="AN124" s="24">
        <v>0</v>
      </c>
      <c r="AO124" s="17">
        <v>0</v>
      </c>
      <c r="AP124" s="28">
        <v>0</v>
      </c>
    </row>
    <row r="125" spans="2:42" s="6" customFormat="1" ht="15" customHeight="1" thickBot="1" x14ac:dyDescent="0.3">
      <c r="B125" s="20" t="str">
        <f>VLOOKUP(C125,COD_DANE!$B:$C,2,0)</f>
        <v>99</v>
      </c>
      <c r="C125" s="120" t="s">
        <v>34</v>
      </c>
      <c r="D125" s="21">
        <v>8</v>
      </c>
      <c r="E125" s="21">
        <v>0</v>
      </c>
      <c r="F125" s="25">
        <v>0</v>
      </c>
      <c r="G125" s="21">
        <v>2</v>
      </c>
      <c r="H125" s="25">
        <v>2.9282576866764302E-3</v>
      </c>
      <c r="I125" s="21">
        <v>5</v>
      </c>
      <c r="J125" s="25">
        <v>1.87406296851574E-3</v>
      </c>
      <c r="K125" s="21">
        <v>0</v>
      </c>
      <c r="L125" s="25">
        <v>0</v>
      </c>
      <c r="M125" s="21">
        <v>0</v>
      </c>
      <c r="N125" s="25">
        <v>0</v>
      </c>
      <c r="O125" s="21">
        <v>1</v>
      </c>
      <c r="P125" s="25">
        <v>9.2850510677808696E-4</v>
      </c>
      <c r="Q125" s="21">
        <v>5</v>
      </c>
      <c r="R125" s="21">
        <v>0</v>
      </c>
      <c r="S125" s="25">
        <v>0</v>
      </c>
      <c r="T125" s="21">
        <v>1</v>
      </c>
      <c r="U125" s="25">
        <v>1.56985871271586E-3</v>
      </c>
      <c r="V125" s="21">
        <v>4</v>
      </c>
      <c r="W125" s="25">
        <v>1.6597510373444E-3</v>
      </c>
      <c r="X125" s="21">
        <v>0</v>
      </c>
      <c r="Y125" s="25">
        <v>0</v>
      </c>
      <c r="Z125" s="21">
        <v>0</v>
      </c>
      <c r="AA125" s="25">
        <v>0</v>
      </c>
      <c r="AB125" s="21">
        <v>0</v>
      </c>
      <c r="AC125" s="25">
        <v>0</v>
      </c>
      <c r="AD125" s="21">
        <v>0</v>
      </c>
      <c r="AE125" s="21">
        <v>0</v>
      </c>
      <c r="AF125" s="25">
        <v>0</v>
      </c>
      <c r="AG125" s="21">
        <v>0</v>
      </c>
      <c r="AH125" s="25">
        <v>0</v>
      </c>
      <c r="AI125" s="21">
        <v>0</v>
      </c>
      <c r="AJ125" s="25">
        <v>0</v>
      </c>
      <c r="AK125" s="21">
        <v>0</v>
      </c>
      <c r="AL125" s="25">
        <v>0</v>
      </c>
      <c r="AM125" s="21">
        <v>0</v>
      </c>
      <c r="AN125" s="25">
        <v>0</v>
      </c>
      <c r="AO125" s="21">
        <v>0</v>
      </c>
      <c r="AP125" s="29">
        <v>0</v>
      </c>
    </row>
    <row r="126" spans="2:42" customFormat="1" ht="15.75" thickBot="1" x14ac:dyDescent="0.3"/>
    <row r="127" spans="2:42" ht="182.25" customHeight="1" thickBot="1" x14ac:dyDescent="0.3">
      <c r="B127" s="143" t="s">
        <v>265</v>
      </c>
      <c r="C127" s="144"/>
      <c r="D127" s="144"/>
      <c r="E127" s="144"/>
      <c r="F127" s="144"/>
      <c r="G127" s="144"/>
      <c r="H127" s="144"/>
      <c r="I127" s="144"/>
      <c r="J127" s="144"/>
      <c r="K127" s="144"/>
      <c r="L127" s="145"/>
      <c r="M127" s="26"/>
      <c r="N127" s="26"/>
      <c r="O127" s="26"/>
    </row>
  </sheetData>
  <mergeCells count="83">
    <mergeCell ref="B6:L6"/>
    <mergeCell ref="D4:I4"/>
    <mergeCell ref="B8:L8"/>
    <mergeCell ref="B10:L10"/>
    <mergeCell ref="B127:L127"/>
    <mergeCell ref="B12:B14"/>
    <mergeCell ref="D12:D14"/>
    <mergeCell ref="C12:C14"/>
    <mergeCell ref="I13:J13"/>
    <mergeCell ref="B51:B53"/>
    <mergeCell ref="D51:D53"/>
    <mergeCell ref="AM13:AN13"/>
    <mergeCell ref="AO13:AP13"/>
    <mergeCell ref="AB13:AC13"/>
    <mergeCell ref="AE13:AF13"/>
    <mergeCell ref="AG13:AH13"/>
    <mergeCell ref="AD13:AD14"/>
    <mergeCell ref="T13:U13"/>
    <mergeCell ref="V13:W13"/>
    <mergeCell ref="AI13:AJ13"/>
    <mergeCell ref="AK13:AL13"/>
    <mergeCell ref="E12:P12"/>
    <mergeCell ref="Q12:AC12"/>
    <mergeCell ref="AD12:AP12"/>
    <mergeCell ref="E13:F13"/>
    <mergeCell ref="K13:L13"/>
    <mergeCell ref="O13:P13"/>
    <mergeCell ref="M13:N13"/>
    <mergeCell ref="Q13:Q14"/>
    <mergeCell ref="G13:H13"/>
    <mergeCell ref="R13:S13"/>
    <mergeCell ref="Z13:AA13"/>
    <mergeCell ref="X13:Y13"/>
    <mergeCell ref="AB52:AC52"/>
    <mergeCell ref="AK52:AL52"/>
    <mergeCell ref="E51:P51"/>
    <mergeCell ref="Q51:AC51"/>
    <mergeCell ref="AD51:AP51"/>
    <mergeCell ref="E52:F52"/>
    <mergeCell ref="I52:J52"/>
    <mergeCell ref="AM52:AN52"/>
    <mergeCell ref="AO52:AP52"/>
    <mergeCell ref="AG52:AH52"/>
    <mergeCell ref="AI52:AJ52"/>
    <mergeCell ref="V52:W52"/>
    <mergeCell ref="AD52:AD53"/>
    <mergeCell ref="X52:Y52"/>
    <mergeCell ref="Z52:AA52"/>
    <mergeCell ref="AE52:AF52"/>
    <mergeCell ref="Q52:Q53"/>
    <mergeCell ref="K52:L52"/>
    <mergeCell ref="O52:P52"/>
    <mergeCell ref="M52:N52"/>
    <mergeCell ref="C51:C53"/>
    <mergeCell ref="R52:S52"/>
    <mergeCell ref="T52:U52"/>
    <mergeCell ref="G52:H52"/>
    <mergeCell ref="AK91:AL91"/>
    <mergeCell ref="E90:P90"/>
    <mergeCell ref="Q90:AC90"/>
    <mergeCell ref="AD90:AP90"/>
    <mergeCell ref="E91:F91"/>
    <mergeCell ref="G91:H91"/>
    <mergeCell ref="I91:J91"/>
    <mergeCell ref="AM91:AN91"/>
    <mergeCell ref="AO91:AP91"/>
    <mergeCell ref="X91:Y91"/>
    <mergeCell ref="Z91:AA91"/>
    <mergeCell ref="K91:L91"/>
    <mergeCell ref="O91:P91"/>
    <mergeCell ref="V91:W91"/>
    <mergeCell ref="AB91:AC91"/>
    <mergeCell ref="AE91:AF91"/>
    <mergeCell ref="AG91:AH91"/>
    <mergeCell ref="AI91:AJ91"/>
    <mergeCell ref="AD91:AD92"/>
    <mergeCell ref="R91:S91"/>
    <mergeCell ref="T91:U91"/>
    <mergeCell ref="B90:B92"/>
    <mergeCell ref="D90:D92"/>
    <mergeCell ref="Q91:Q92"/>
    <mergeCell ref="C90:C92"/>
    <mergeCell ref="M91:N91"/>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E9267-BED4-4638-B05F-E05B02F39A2A}">
  <dimension ref="B1:C35"/>
  <sheetViews>
    <sheetView workbookViewId="0">
      <selection activeCell="F8" sqref="F8"/>
    </sheetView>
  </sheetViews>
  <sheetFormatPr baseColWidth="10" defaultRowHeight="15" x14ac:dyDescent="0.25"/>
  <cols>
    <col min="2" max="2" width="78.42578125" customWidth="1"/>
  </cols>
  <sheetData>
    <row r="1" spans="2:3" x14ac:dyDescent="0.25">
      <c r="B1" s="134" t="s">
        <v>254</v>
      </c>
      <c r="C1" s="135" t="s">
        <v>255</v>
      </c>
    </row>
    <row r="2" spans="2:3" x14ac:dyDescent="0.25">
      <c r="B2" s="89" t="s">
        <v>2</v>
      </c>
      <c r="C2" s="132" t="s">
        <v>218</v>
      </c>
    </row>
    <row r="3" spans="2:3" x14ac:dyDescent="0.25">
      <c r="B3" s="89" t="s">
        <v>3</v>
      </c>
      <c r="C3" s="132" t="s">
        <v>219</v>
      </c>
    </row>
    <row r="4" spans="2:3" x14ac:dyDescent="0.25">
      <c r="B4" s="89" t="s">
        <v>4</v>
      </c>
      <c r="C4" s="132" t="s">
        <v>220</v>
      </c>
    </row>
    <row r="5" spans="2:3" x14ac:dyDescent="0.25">
      <c r="B5" s="89" t="s">
        <v>5</v>
      </c>
      <c r="C5" s="132" t="s">
        <v>221</v>
      </c>
    </row>
    <row r="6" spans="2:3" x14ac:dyDescent="0.25">
      <c r="B6" s="89" t="s">
        <v>6</v>
      </c>
      <c r="C6" s="132" t="s">
        <v>222</v>
      </c>
    </row>
    <row r="7" spans="2:3" x14ac:dyDescent="0.25">
      <c r="B7" s="89" t="s">
        <v>7</v>
      </c>
      <c r="C7" s="132" t="s">
        <v>223</v>
      </c>
    </row>
    <row r="8" spans="2:3" x14ac:dyDescent="0.25">
      <c r="B8" s="89" t="s">
        <v>8</v>
      </c>
      <c r="C8" s="132" t="s">
        <v>224</v>
      </c>
    </row>
    <row r="9" spans="2:3" x14ac:dyDescent="0.25">
      <c r="B9" s="89" t="s">
        <v>9</v>
      </c>
      <c r="C9" s="132" t="s">
        <v>225</v>
      </c>
    </row>
    <row r="10" spans="2:3" x14ac:dyDescent="0.25">
      <c r="B10" s="89" t="s">
        <v>10</v>
      </c>
      <c r="C10" s="132" t="s">
        <v>226</v>
      </c>
    </row>
    <row r="11" spans="2:3" x14ac:dyDescent="0.25">
      <c r="B11" s="89" t="s">
        <v>11</v>
      </c>
      <c r="C11" s="132" t="s">
        <v>227</v>
      </c>
    </row>
    <row r="12" spans="2:3" x14ac:dyDescent="0.25">
      <c r="B12" s="89" t="s">
        <v>12</v>
      </c>
      <c r="C12" s="132" t="s">
        <v>228</v>
      </c>
    </row>
    <row r="13" spans="2:3" x14ac:dyDescent="0.25">
      <c r="B13" s="89" t="s">
        <v>13</v>
      </c>
      <c r="C13" s="132" t="s">
        <v>229</v>
      </c>
    </row>
    <row r="14" spans="2:3" x14ac:dyDescent="0.25">
      <c r="B14" s="89" t="s">
        <v>14</v>
      </c>
      <c r="C14" s="132" t="s">
        <v>230</v>
      </c>
    </row>
    <row r="15" spans="2:3" x14ac:dyDescent="0.25">
      <c r="B15" s="89" t="s">
        <v>15</v>
      </c>
      <c r="C15" s="132" t="s">
        <v>231</v>
      </c>
    </row>
    <row r="16" spans="2:3" x14ac:dyDescent="0.25">
      <c r="B16" s="89" t="s">
        <v>16</v>
      </c>
      <c r="C16" s="132" t="s">
        <v>232</v>
      </c>
    </row>
    <row r="17" spans="2:3" x14ac:dyDescent="0.25">
      <c r="B17" s="89" t="s">
        <v>17</v>
      </c>
      <c r="C17" s="132" t="s">
        <v>233</v>
      </c>
    </row>
    <row r="18" spans="2:3" x14ac:dyDescent="0.25">
      <c r="B18" s="89" t="s">
        <v>18</v>
      </c>
      <c r="C18" s="132" t="s">
        <v>234</v>
      </c>
    </row>
    <row r="19" spans="2:3" x14ac:dyDescent="0.25">
      <c r="B19" s="89" t="s">
        <v>19</v>
      </c>
      <c r="C19" s="132" t="s">
        <v>235</v>
      </c>
    </row>
    <row r="20" spans="2:3" x14ac:dyDescent="0.25">
      <c r="B20" s="89" t="s">
        <v>20</v>
      </c>
      <c r="C20" s="132" t="s">
        <v>236</v>
      </c>
    </row>
    <row r="21" spans="2:3" x14ac:dyDescent="0.25">
      <c r="B21" s="89" t="s">
        <v>21</v>
      </c>
      <c r="C21" s="132" t="s">
        <v>237</v>
      </c>
    </row>
    <row r="22" spans="2:3" x14ac:dyDescent="0.25">
      <c r="B22" s="89" t="s">
        <v>22</v>
      </c>
      <c r="C22" s="132" t="s">
        <v>238</v>
      </c>
    </row>
    <row r="23" spans="2:3" x14ac:dyDescent="0.25">
      <c r="B23" s="89" t="s">
        <v>23</v>
      </c>
      <c r="C23" s="132" t="s">
        <v>239</v>
      </c>
    </row>
    <row r="24" spans="2:3" x14ac:dyDescent="0.25">
      <c r="B24" s="89" t="s">
        <v>24</v>
      </c>
      <c r="C24" s="132" t="s">
        <v>240</v>
      </c>
    </row>
    <row r="25" spans="2:3" x14ac:dyDescent="0.25">
      <c r="B25" s="89" t="s">
        <v>25</v>
      </c>
      <c r="C25" s="132" t="s">
        <v>241</v>
      </c>
    </row>
    <row r="26" spans="2:3" x14ac:dyDescent="0.25">
      <c r="B26" s="89" t="s">
        <v>26</v>
      </c>
      <c r="C26" s="132" t="s">
        <v>242</v>
      </c>
    </row>
    <row r="27" spans="2:3" x14ac:dyDescent="0.25">
      <c r="B27" s="89" t="s">
        <v>27</v>
      </c>
      <c r="C27" s="132" t="s">
        <v>243</v>
      </c>
    </row>
    <row r="28" spans="2:3" x14ac:dyDescent="0.25">
      <c r="B28" s="89" t="s">
        <v>28</v>
      </c>
      <c r="C28" s="132" t="s">
        <v>244</v>
      </c>
    </row>
    <row r="29" spans="2:3" x14ac:dyDescent="0.25">
      <c r="B29" s="89" t="s">
        <v>29</v>
      </c>
      <c r="C29" s="132" t="s">
        <v>245</v>
      </c>
    </row>
    <row r="30" spans="2:3" x14ac:dyDescent="0.25">
      <c r="B30" s="89" t="s">
        <v>30</v>
      </c>
      <c r="C30" s="132" t="s">
        <v>246</v>
      </c>
    </row>
    <row r="31" spans="2:3" x14ac:dyDescent="0.25">
      <c r="B31" s="89" t="s">
        <v>31</v>
      </c>
      <c r="C31" s="132" t="s">
        <v>247</v>
      </c>
    </row>
    <row r="32" spans="2:3" x14ac:dyDescent="0.25">
      <c r="B32" s="89" t="s">
        <v>32</v>
      </c>
      <c r="C32" s="132" t="s">
        <v>248</v>
      </c>
    </row>
    <row r="33" spans="2:3" x14ac:dyDescent="0.25">
      <c r="B33" s="89" t="s">
        <v>33</v>
      </c>
      <c r="C33" s="132" t="s">
        <v>249</v>
      </c>
    </row>
    <row r="34" spans="2:3" x14ac:dyDescent="0.25">
      <c r="B34" s="89" t="s">
        <v>34</v>
      </c>
      <c r="C34" s="132" t="s">
        <v>250</v>
      </c>
    </row>
    <row r="35" spans="2:3" ht="15.75" thickBot="1" x14ac:dyDescent="0.3">
      <c r="B35" s="20" t="s">
        <v>205</v>
      </c>
      <c r="C35" s="1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B83F5-D7B2-496A-93BF-99D6BE2F0D25}">
  <dimension ref="B1:AJ128"/>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2.7109375" style="9" customWidth="1"/>
    <col min="2" max="2" width="8.7109375" style="9" customWidth="1"/>
    <col min="3" max="3" width="56.7109375" style="9" customWidth="1"/>
    <col min="4" max="4" width="8.7109375" style="9" customWidth="1"/>
    <col min="5" max="30" width="6.7109375" style="9" customWidth="1"/>
    <col min="31" max="31" width="0" style="9" hidden="1" customWidth="1"/>
    <col min="32" max="32" width="2.7109375" style="9" customWidth="1"/>
    <col min="33" max="16384" width="11.42578125" style="9"/>
  </cols>
  <sheetData>
    <row r="1" spans="2:36" ht="58.5" customHeight="1" x14ac:dyDescent="0.25">
      <c r="M1" s="146"/>
      <c r="N1" s="146"/>
      <c r="O1" s="146"/>
      <c r="P1" s="146"/>
      <c r="Q1" s="146"/>
    </row>
    <row r="2" spans="2:36" ht="3" customHeight="1" thickBot="1" x14ac:dyDescent="0.3"/>
    <row r="3" spans="2:36" ht="20.25" customHeight="1" thickBot="1" x14ac:dyDescent="0.3">
      <c r="D3" s="143" t="s">
        <v>214</v>
      </c>
      <c r="E3" s="144"/>
      <c r="F3" s="144"/>
      <c r="G3" s="144"/>
      <c r="H3" s="144"/>
      <c r="I3" s="144"/>
      <c r="J3" s="144"/>
      <c r="K3" s="144"/>
      <c r="L3" s="144"/>
      <c r="M3" s="145"/>
      <c r="Q3" s="14"/>
      <c r="Z3" s="147"/>
      <c r="AA3" s="147"/>
      <c r="AB3" s="147"/>
      <c r="AC3" s="147"/>
      <c r="AD3" s="147"/>
      <c r="AE3" s="147"/>
      <c r="AF3" s="147"/>
      <c r="AG3" s="147"/>
      <c r="AH3" s="147"/>
      <c r="AI3" s="147"/>
      <c r="AJ3" s="147"/>
    </row>
    <row r="4" spans="2:36" ht="3.75" customHeight="1" x14ac:dyDescent="0.25"/>
    <row r="5" spans="2:36" ht="11.25" customHeight="1" thickBot="1" x14ac:dyDescent="0.3"/>
    <row r="6" spans="2:36" ht="19.5" customHeight="1" thickBot="1" x14ac:dyDescent="0.3">
      <c r="B6" s="143" t="s">
        <v>130</v>
      </c>
      <c r="C6" s="144"/>
      <c r="D6" s="144"/>
      <c r="E6" s="144"/>
      <c r="F6" s="144"/>
      <c r="G6" s="144"/>
      <c r="H6" s="144"/>
      <c r="I6" s="144"/>
      <c r="J6" s="144"/>
      <c r="K6" s="144"/>
      <c r="L6" s="144"/>
      <c r="M6" s="144"/>
      <c r="N6" s="144"/>
      <c r="O6" s="144"/>
      <c r="P6" s="145"/>
    </row>
    <row r="7" spans="2:36" ht="6" customHeight="1" thickBot="1" x14ac:dyDescent="0.3">
      <c r="C7" s="13"/>
      <c r="D7" s="13"/>
      <c r="E7" s="13"/>
      <c r="F7" s="13"/>
      <c r="G7" s="13"/>
      <c r="H7" s="13"/>
      <c r="I7" s="13"/>
      <c r="J7" s="13"/>
      <c r="K7" s="13"/>
      <c r="L7" s="13"/>
      <c r="M7" s="13"/>
      <c r="N7" s="13"/>
    </row>
    <row r="8" spans="2:36" ht="20.25" customHeight="1" thickBot="1" x14ac:dyDescent="0.3">
      <c r="B8" s="143" t="s">
        <v>132</v>
      </c>
      <c r="C8" s="144"/>
      <c r="D8" s="144"/>
      <c r="E8" s="144"/>
      <c r="F8" s="144"/>
      <c r="G8" s="144"/>
      <c r="H8" s="144"/>
      <c r="I8" s="144"/>
      <c r="J8" s="144"/>
      <c r="K8" s="144"/>
      <c r="L8" s="144"/>
      <c r="M8" s="144"/>
      <c r="N8" s="144"/>
      <c r="O8" s="144"/>
      <c r="P8" s="145"/>
    </row>
    <row r="9" spans="2:36" ht="5.25" customHeight="1" thickBot="1" x14ac:dyDescent="0.3">
      <c r="C9" s="13"/>
      <c r="D9" s="13"/>
      <c r="E9" s="13"/>
      <c r="F9" s="13"/>
      <c r="G9" s="13"/>
      <c r="H9" s="13"/>
      <c r="I9" s="13"/>
      <c r="J9" s="13"/>
      <c r="K9" s="13"/>
      <c r="L9" s="13"/>
      <c r="M9" s="13"/>
      <c r="N9" s="13"/>
    </row>
    <row r="10" spans="2:36" ht="17.100000000000001" customHeight="1" thickBot="1" x14ac:dyDescent="0.3">
      <c r="B10" s="143" t="s">
        <v>131</v>
      </c>
      <c r="C10" s="144"/>
      <c r="D10" s="144"/>
      <c r="E10" s="144"/>
      <c r="F10" s="144"/>
      <c r="G10" s="144"/>
      <c r="H10" s="144"/>
      <c r="I10" s="144"/>
      <c r="J10" s="144"/>
      <c r="K10" s="144"/>
      <c r="L10" s="144"/>
      <c r="M10" s="144"/>
      <c r="N10" s="144"/>
      <c r="O10" s="144"/>
      <c r="P10" s="145"/>
    </row>
    <row r="11" spans="2:36" ht="11.25" customHeight="1" thickBot="1" x14ac:dyDescent="0.3"/>
    <row r="12" spans="2:36" s="85" customFormat="1" ht="15" customHeight="1" x14ac:dyDescent="0.25">
      <c r="B12" s="153" t="s">
        <v>217</v>
      </c>
      <c r="C12" s="148" t="s">
        <v>213</v>
      </c>
      <c r="D12" s="148" t="s">
        <v>129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1" t="s">
        <v>0</v>
      </c>
    </row>
    <row r="13" spans="2:36" s="85" customFormat="1" ht="15" customHeight="1" x14ac:dyDescent="0.25">
      <c r="B13" s="154"/>
      <c r="C13" s="149"/>
      <c r="D13" s="95">
        <v>2001</v>
      </c>
      <c r="E13" s="95">
        <v>2002</v>
      </c>
      <c r="F13" s="95">
        <v>2003</v>
      </c>
      <c r="G13" s="95">
        <v>2004</v>
      </c>
      <c r="H13" s="95">
        <v>2005</v>
      </c>
      <c r="I13" s="95">
        <v>2006</v>
      </c>
      <c r="J13" s="95">
        <v>2007</v>
      </c>
      <c r="K13" s="95">
        <v>2008</v>
      </c>
      <c r="L13" s="95">
        <v>2009</v>
      </c>
      <c r="M13" s="95">
        <v>2010</v>
      </c>
      <c r="N13" s="95">
        <v>2011</v>
      </c>
      <c r="O13" s="95">
        <v>2012</v>
      </c>
      <c r="P13" s="95">
        <v>2013</v>
      </c>
      <c r="Q13" s="95">
        <v>2014</v>
      </c>
      <c r="R13" s="95">
        <v>2015</v>
      </c>
      <c r="S13" s="95">
        <v>2016</v>
      </c>
      <c r="T13" s="95">
        <v>2017</v>
      </c>
      <c r="U13" s="95">
        <v>2018</v>
      </c>
      <c r="V13" s="95">
        <v>2019</v>
      </c>
      <c r="W13" s="95">
        <v>2020</v>
      </c>
      <c r="X13" s="95">
        <v>2021</v>
      </c>
      <c r="Y13" s="95">
        <v>2022</v>
      </c>
      <c r="Z13" s="95">
        <v>2023</v>
      </c>
      <c r="AA13" s="95">
        <v>2024</v>
      </c>
      <c r="AB13" s="95">
        <v>2025</v>
      </c>
      <c r="AC13" s="152"/>
    </row>
    <row r="14" spans="2:36" s="85" customFormat="1" ht="15" customHeight="1" x14ac:dyDescent="0.25">
      <c r="B14" s="86"/>
      <c r="C14" s="117" t="s">
        <v>1</v>
      </c>
      <c r="D14" s="87">
        <v>2</v>
      </c>
      <c r="E14" s="87">
        <v>9</v>
      </c>
      <c r="F14" s="87">
        <v>3511</v>
      </c>
      <c r="G14" s="87">
        <v>5577</v>
      </c>
      <c r="H14" s="87">
        <v>13235</v>
      </c>
      <c r="I14" s="87">
        <v>21003</v>
      </c>
      <c r="J14" s="87">
        <v>2950</v>
      </c>
      <c r="K14" s="87">
        <v>3008</v>
      </c>
      <c r="L14" s="87">
        <v>2804</v>
      </c>
      <c r="M14" s="87">
        <v>2229</v>
      </c>
      <c r="N14" s="87">
        <v>1369</v>
      </c>
      <c r="O14" s="87">
        <v>989</v>
      </c>
      <c r="P14" s="87">
        <v>1150</v>
      </c>
      <c r="Q14" s="87">
        <v>1034</v>
      </c>
      <c r="R14" s="87">
        <v>820</v>
      </c>
      <c r="S14" s="87">
        <v>730</v>
      </c>
      <c r="T14" s="87">
        <v>871</v>
      </c>
      <c r="U14" s="87">
        <v>435</v>
      </c>
      <c r="V14" s="87">
        <v>251</v>
      </c>
      <c r="W14" s="87">
        <v>204</v>
      </c>
      <c r="X14" s="87">
        <v>198</v>
      </c>
      <c r="Y14" s="87">
        <v>152</v>
      </c>
      <c r="Z14" s="87">
        <v>101</v>
      </c>
      <c r="AA14" s="87">
        <v>126</v>
      </c>
      <c r="AB14" s="87">
        <v>255</v>
      </c>
      <c r="AC14" s="88">
        <v>63013</v>
      </c>
    </row>
    <row r="15" spans="2:36" s="85" customFormat="1" ht="15" customHeight="1" x14ac:dyDescent="0.25">
      <c r="B15" s="89" t="str">
        <f>VLOOKUP(C15,COD_DANE!B:C,2,0)</f>
        <v>91</v>
      </c>
      <c r="C15" s="118" t="s">
        <v>2</v>
      </c>
      <c r="D15" s="90">
        <v>0</v>
      </c>
      <c r="E15" s="90">
        <v>0</v>
      </c>
      <c r="F15" s="90">
        <v>2</v>
      </c>
      <c r="G15" s="90">
        <v>0</v>
      </c>
      <c r="H15" s="90">
        <v>0</v>
      </c>
      <c r="I15" s="90">
        <v>13</v>
      </c>
      <c r="J15" s="90">
        <v>2</v>
      </c>
      <c r="K15" s="90">
        <v>3</v>
      </c>
      <c r="L15" s="90">
        <v>2</v>
      </c>
      <c r="M15" s="90">
        <v>1</v>
      </c>
      <c r="N15" s="90">
        <v>2</v>
      </c>
      <c r="O15" s="90">
        <v>2</v>
      </c>
      <c r="P15" s="90">
        <v>0</v>
      </c>
      <c r="Q15" s="90">
        <v>1</v>
      </c>
      <c r="R15" s="90">
        <v>2</v>
      </c>
      <c r="S15" s="90">
        <v>0</v>
      </c>
      <c r="T15" s="90">
        <v>3</v>
      </c>
      <c r="U15" s="90">
        <v>0</v>
      </c>
      <c r="V15" s="90">
        <v>0</v>
      </c>
      <c r="W15" s="90">
        <v>0</v>
      </c>
      <c r="X15" s="90">
        <v>0</v>
      </c>
      <c r="Y15" s="90">
        <v>1</v>
      </c>
      <c r="Z15" s="90">
        <v>0</v>
      </c>
      <c r="AA15" s="90">
        <v>1</v>
      </c>
      <c r="AB15" s="90">
        <v>0</v>
      </c>
      <c r="AC15" s="91">
        <v>35</v>
      </c>
    </row>
    <row r="16" spans="2:36" s="85" customFormat="1" ht="15" customHeight="1" x14ac:dyDescent="0.25">
      <c r="B16" s="89" t="str">
        <f>VLOOKUP(C16,COD_DANE!B:C,2,0)</f>
        <v>05</v>
      </c>
      <c r="C16" s="118" t="s">
        <v>3</v>
      </c>
      <c r="D16" s="90">
        <v>0</v>
      </c>
      <c r="E16" s="90">
        <v>0</v>
      </c>
      <c r="F16" s="90">
        <v>936</v>
      </c>
      <c r="G16" s="90">
        <v>933</v>
      </c>
      <c r="H16" s="90">
        <v>4387</v>
      </c>
      <c r="I16" s="90">
        <v>4455</v>
      </c>
      <c r="J16" s="90">
        <v>297</v>
      </c>
      <c r="K16" s="90">
        <v>262</v>
      </c>
      <c r="L16" s="90">
        <v>256</v>
      </c>
      <c r="M16" s="90">
        <v>213</v>
      </c>
      <c r="N16" s="90">
        <v>115</v>
      </c>
      <c r="O16" s="90">
        <v>118</v>
      </c>
      <c r="P16" s="90">
        <v>139</v>
      </c>
      <c r="Q16" s="90">
        <v>113</v>
      </c>
      <c r="R16" s="90">
        <v>94</v>
      </c>
      <c r="S16" s="90">
        <v>88</v>
      </c>
      <c r="T16" s="90">
        <v>81</v>
      </c>
      <c r="U16" s="90">
        <v>68</v>
      </c>
      <c r="V16" s="90">
        <v>60</v>
      </c>
      <c r="W16" s="90">
        <v>47</v>
      </c>
      <c r="X16" s="90">
        <v>40</v>
      </c>
      <c r="Y16" s="90">
        <v>21</v>
      </c>
      <c r="Z16" s="90">
        <v>19</v>
      </c>
      <c r="AA16" s="90">
        <v>28</v>
      </c>
      <c r="AB16" s="90">
        <v>30</v>
      </c>
      <c r="AC16" s="91">
        <v>12800</v>
      </c>
    </row>
    <row r="17" spans="2:29" s="85" customFormat="1" ht="15" customHeight="1" x14ac:dyDescent="0.25">
      <c r="B17" s="89" t="str">
        <f>VLOOKUP(C17,COD_DANE!B:C,2,0)</f>
        <v>81</v>
      </c>
      <c r="C17" s="118" t="s">
        <v>4</v>
      </c>
      <c r="D17" s="90">
        <v>0</v>
      </c>
      <c r="E17" s="90">
        <v>0</v>
      </c>
      <c r="F17" s="90">
        <v>6</v>
      </c>
      <c r="G17" s="90">
        <v>14</v>
      </c>
      <c r="H17" s="90">
        <v>52</v>
      </c>
      <c r="I17" s="90">
        <v>30</v>
      </c>
      <c r="J17" s="90">
        <v>25</v>
      </c>
      <c r="K17" s="90">
        <v>19</v>
      </c>
      <c r="L17" s="90">
        <v>15</v>
      </c>
      <c r="M17" s="90">
        <v>15</v>
      </c>
      <c r="N17" s="90">
        <v>15</v>
      </c>
      <c r="O17" s="90">
        <v>9</v>
      </c>
      <c r="P17" s="90">
        <v>11</v>
      </c>
      <c r="Q17" s="90">
        <v>10</v>
      </c>
      <c r="R17" s="90">
        <v>13</v>
      </c>
      <c r="S17" s="90">
        <v>13</v>
      </c>
      <c r="T17" s="90">
        <v>13</v>
      </c>
      <c r="U17" s="90">
        <v>14</v>
      </c>
      <c r="V17" s="90">
        <v>5</v>
      </c>
      <c r="W17" s="90">
        <v>4</v>
      </c>
      <c r="X17" s="90">
        <v>0</v>
      </c>
      <c r="Y17" s="90">
        <v>1</v>
      </c>
      <c r="Z17" s="90">
        <v>0</v>
      </c>
      <c r="AA17" s="90">
        <v>1</v>
      </c>
      <c r="AB17" s="90">
        <v>0</v>
      </c>
      <c r="AC17" s="91">
        <v>285</v>
      </c>
    </row>
    <row r="18" spans="2:29" s="85" customFormat="1" ht="15" customHeight="1" x14ac:dyDescent="0.25">
      <c r="B18" s="89" t="str">
        <f>VLOOKUP(C18,COD_DANE!B:C,2,0)</f>
        <v>88</v>
      </c>
      <c r="C18" s="118" t="s">
        <v>5</v>
      </c>
      <c r="D18" s="90">
        <v>0</v>
      </c>
      <c r="E18" s="90">
        <v>0</v>
      </c>
      <c r="F18" s="90">
        <v>0</v>
      </c>
      <c r="G18" s="90">
        <v>0</v>
      </c>
      <c r="H18" s="90">
        <v>1</v>
      </c>
      <c r="I18" s="90">
        <v>0</v>
      </c>
      <c r="J18" s="90">
        <v>0</v>
      </c>
      <c r="K18" s="90">
        <v>0</v>
      </c>
      <c r="L18" s="90">
        <v>0</v>
      </c>
      <c r="M18" s="90">
        <v>0</v>
      </c>
      <c r="N18" s="90">
        <v>0</v>
      </c>
      <c r="O18" s="90">
        <v>0</v>
      </c>
      <c r="P18" s="90">
        <v>0</v>
      </c>
      <c r="Q18" s="90">
        <v>0</v>
      </c>
      <c r="R18" s="90">
        <v>0</v>
      </c>
      <c r="S18" s="90">
        <v>0</v>
      </c>
      <c r="T18" s="90">
        <v>0</v>
      </c>
      <c r="U18" s="90">
        <v>0</v>
      </c>
      <c r="V18" s="90">
        <v>0</v>
      </c>
      <c r="W18" s="90">
        <v>0</v>
      </c>
      <c r="X18" s="90">
        <v>0</v>
      </c>
      <c r="Y18" s="90">
        <v>0</v>
      </c>
      <c r="Z18" s="90">
        <v>0</v>
      </c>
      <c r="AA18" s="90">
        <v>0</v>
      </c>
      <c r="AB18" s="90">
        <v>0</v>
      </c>
      <c r="AC18" s="91">
        <v>1</v>
      </c>
    </row>
    <row r="19" spans="2:29" s="85" customFormat="1" ht="15" customHeight="1" x14ac:dyDescent="0.25">
      <c r="B19" s="89" t="str">
        <f>VLOOKUP(C19,COD_DANE!B:C,2,0)</f>
        <v>08</v>
      </c>
      <c r="C19" s="118" t="s">
        <v>6</v>
      </c>
      <c r="D19" s="90">
        <v>0</v>
      </c>
      <c r="E19" s="90">
        <v>0</v>
      </c>
      <c r="F19" s="90">
        <v>25</v>
      </c>
      <c r="G19" s="90">
        <v>67</v>
      </c>
      <c r="H19" s="90">
        <v>287</v>
      </c>
      <c r="I19" s="90">
        <v>933</v>
      </c>
      <c r="J19" s="90">
        <v>32</v>
      </c>
      <c r="K19" s="90">
        <v>40</v>
      </c>
      <c r="L19" s="90">
        <v>28</v>
      </c>
      <c r="M19" s="90">
        <v>16</v>
      </c>
      <c r="N19" s="90">
        <v>4</v>
      </c>
      <c r="O19" s="90">
        <v>4</v>
      </c>
      <c r="P19" s="90">
        <v>9</v>
      </c>
      <c r="Q19" s="90">
        <v>7</v>
      </c>
      <c r="R19" s="90">
        <v>2</v>
      </c>
      <c r="S19" s="90">
        <v>3</v>
      </c>
      <c r="T19" s="90">
        <v>1</v>
      </c>
      <c r="U19" s="90">
        <v>1</v>
      </c>
      <c r="V19" s="90">
        <v>1</v>
      </c>
      <c r="W19" s="90">
        <v>2</v>
      </c>
      <c r="X19" s="90">
        <v>1</v>
      </c>
      <c r="Y19" s="90">
        <v>1</v>
      </c>
      <c r="Z19" s="90">
        <v>0</v>
      </c>
      <c r="AA19" s="90">
        <v>0</v>
      </c>
      <c r="AB19" s="90">
        <v>3</v>
      </c>
      <c r="AC19" s="91">
        <v>1467</v>
      </c>
    </row>
    <row r="20" spans="2:29" s="85" customFormat="1" ht="15" customHeight="1" x14ac:dyDescent="0.25">
      <c r="B20" s="89" t="str">
        <f>VLOOKUP(C20,COD_DANE!B:C,2,0)</f>
        <v>11</v>
      </c>
      <c r="C20" s="118" t="s">
        <v>7</v>
      </c>
      <c r="D20" s="90">
        <v>0</v>
      </c>
      <c r="E20" s="90">
        <v>1</v>
      </c>
      <c r="F20" s="90">
        <v>556</v>
      </c>
      <c r="G20" s="90">
        <v>761</v>
      </c>
      <c r="H20" s="90">
        <v>987</v>
      </c>
      <c r="I20" s="90">
        <v>1274</v>
      </c>
      <c r="J20" s="90">
        <v>497</v>
      </c>
      <c r="K20" s="90">
        <v>350</v>
      </c>
      <c r="L20" s="90">
        <v>370</v>
      </c>
      <c r="M20" s="90">
        <v>322</v>
      </c>
      <c r="N20" s="90">
        <v>142</v>
      </c>
      <c r="O20" s="90">
        <v>97</v>
      </c>
      <c r="P20" s="90">
        <v>80</v>
      </c>
      <c r="Q20" s="90">
        <v>61</v>
      </c>
      <c r="R20" s="90">
        <v>52</v>
      </c>
      <c r="S20" s="90">
        <v>37</v>
      </c>
      <c r="T20" s="90">
        <v>43</v>
      </c>
      <c r="U20" s="90">
        <v>42</v>
      </c>
      <c r="V20" s="90">
        <v>24</v>
      </c>
      <c r="W20" s="90">
        <v>12</v>
      </c>
      <c r="X20" s="90">
        <v>24</v>
      </c>
      <c r="Y20" s="90">
        <v>10</v>
      </c>
      <c r="Z20" s="90">
        <v>6</v>
      </c>
      <c r="AA20" s="90">
        <v>15</v>
      </c>
      <c r="AB20" s="90">
        <v>24</v>
      </c>
      <c r="AC20" s="91">
        <v>5787</v>
      </c>
    </row>
    <row r="21" spans="2:29" s="85" customFormat="1" ht="15" customHeight="1" x14ac:dyDescent="0.25">
      <c r="B21" s="89" t="str">
        <f>VLOOKUP(C21,COD_DANE!B:C,2,0)</f>
        <v>13</v>
      </c>
      <c r="C21" s="118" t="s">
        <v>8</v>
      </c>
      <c r="D21" s="90">
        <v>0</v>
      </c>
      <c r="E21" s="90">
        <v>0</v>
      </c>
      <c r="F21" s="90">
        <v>18</v>
      </c>
      <c r="G21" s="90">
        <v>112</v>
      </c>
      <c r="H21" s="90">
        <v>398</v>
      </c>
      <c r="I21" s="90">
        <v>587</v>
      </c>
      <c r="J21" s="90">
        <v>58</v>
      </c>
      <c r="K21" s="90">
        <v>71</v>
      </c>
      <c r="L21" s="90">
        <v>41</v>
      </c>
      <c r="M21" s="90">
        <v>21</v>
      </c>
      <c r="N21" s="90">
        <v>9</v>
      </c>
      <c r="O21" s="90">
        <v>13</v>
      </c>
      <c r="P21" s="90">
        <v>12</v>
      </c>
      <c r="Q21" s="90">
        <v>12</v>
      </c>
      <c r="R21" s="90">
        <v>8</v>
      </c>
      <c r="S21" s="90">
        <v>10</v>
      </c>
      <c r="T21" s="90">
        <v>10</v>
      </c>
      <c r="U21" s="90">
        <v>8</v>
      </c>
      <c r="V21" s="90">
        <v>10</v>
      </c>
      <c r="W21" s="90">
        <v>4</v>
      </c>
      <c r="X21" s="90">
        <v>7</v>
      </c>
      <c r="Y21" s="90">
        <v>2</v>
      </c>
      <c r="Z21" s="90">
        <v>2</v>
      </c>
      <c r="AA21" s="90">
        <v>0</v>
      </c>
      <c r="AB21" s="90">
        <v>7</v>
      </c>
      <c r="AC21" s="91">
        <v>1420</v>
      </c>
    </row>
    <row r="22" spans="2:29" s="85" customFormat="1" ht="15" customHeight="1" x14ac:dyDescent="0.25">
      <c r="B22" s="89" t="str">
        <f>VLOOKUP(C22,COD_DANE!B:C,2,0)</f>
        <v>15</v>
      </c>
      <c r="C22" s="118" t="s">
        <v>9</v>
      </c>
      <c r="D22" s="90">
        <v>0</v>
      </c>
      <c r="E22" s="90">
        <v>0</v>
      </c>
      <c r="F22" s="90">
        <v>27</v>
      </c>
      <c r="G22" s="90">
        <v>48</v>
      </c>
      <c r="H22" s="90">
        <v>80</v>
      </c>
      <c r="I22" s="90">
        <v>546</v>
      </c>
      <c r="J22" s="90">
        <v>31</v>
      </c>
      <c r="K22" s="90">
        <v>38</v>
      </c>
      <c r="L22" s="90">
        <v>42</v>
      </c>
      <c r="M22" s="90">
        <v>12</v>
      </c>
      <c r="N22" s="90">
        <v>11</v>
      </c>
      <c r="O22" s="90">
        <v>11</v>
      </c>
      <c r="P22" s="90">
        <v>4</v>
      </c>
      <c r="Q22" s="90">
        <v>12</v>
      </c>
      <c r="R22" s="90">
        <v>6</v>
      </c>
      <c r="S22" s="90">
        <v>4</v>
      </c>
      <c r="T22" s="90">
        <v>11</v>
      </c>
      <c r="U22" s="90">
        <v>6</v>
      </c>
      <c r="V22" s="90">
        <v>3</v>
      </c>
      <c r="W22" s="90">
        <v>2</v>
      </c>
      <c r="X22" s="90">
        <v>0</v>
      </c>
      <c r="Y22" s="90">
        <v>0</v>
      </c>
      <c r="Z22" s="90">
        <v>0</v>
      </c>
      <c r="AA22" s="90">
        <v>1</v>
      </c>
      <c r="AB22" s="90">
        <v>4</v>
      </c>
      <c r="AC22" s="91">
        <v>899</v>
      </c>
    </row>
    <row r="23" spans="2:29" s="85" customFormat="1" ht="15" customHeight="1" x14ac:dyDescent="0.25">
      <c r="B23" s="89" t="str">
        <f>VLOOKUP(C23,COD_DANE!B:C,2,0)</f>
        <v>17</v>
      </c>
      <c r="C23" s="118" t="s">
        <v>10</v>
      </c>
      <c r="D23" s="90">
        <v>0</v>
      </c>
      <c r="E23" s="90">
        <v>0</v>
      </c>
      <c r="F23" s="90">
        <v>13</v>
      </c>
      <c r="G23" s="90">
        <v>21</v>
      </c>
      <c r="H23" s="90">
        <v>134</v>
      </c>
      <c r="I23" s="90">
        <v>261</v>
      </c>
      <c r="J23" s="90">
        <v>33</v>
      </c>
      <c r="K23" s="90">
        <v>70</v>
      </c>
      <c r="L23" s="90">
        <v>33</v>
      </c>
      <c r="M23" s="90">
        <v>16</v>
      </c>
      <c r="N23" s="90">
        <v>13</v>
      </c>
      <c r="O23" s="90">
        <v>5</v>
      </c>
      <c r="P23" s="90">
        <v>15</v>
      </c>
      <c r="Q23" s="90">
        <v>11</v>
      </c>
      <c r="R23" s="90">
        <v>5</v>
      </c>
      <c r="S23" s="90">
        <v>7</v>
      </c>
      <c r="T23" s="90">
        <v>6</v>
      </c>
      <c r="U23" s="90">
        <v>7</v>
      </c>
      <c r="V23" s="90">
        <v>2</v>
      </c>
      <c r="W23" s="90">
        <v>2</v>
      </c>
      <c r="X23" s="90">
        <v>4</v>
      </c>
      <c r="Y23" s="90">
        <v>4</v>
      </c>
      <c r="Z23" s="90">
        <v>3</v>
      </c>
      <c r="AA23" s="90">
        <v>1</v>
      </c>
      <c r="AB23" s="90">
        <v>6</v>
      </c>
      <c r="AC23" s="91">
        <v>672</v>
      </c>
    </row>
    <row r="24" spans="2:29" s="85" customFormat="1" ht="15" customHeight="1" x14ac:dyDescent="0.25">
      <c r="B24" s="89" t="str">
        <f>VLOOKUP(C24,COD_DANE!B:C,2,0)</f>
        <v>18</v>
      </c>
      <c r="C24" s="118" t="s">
        <v>11</v>
      </c>
      <c r="D24" s="90">
        <v>0</v>
      </c>
      <c r="E24" s="90">
        <v>1</v>
      </c>
      <c r="F24" s="90">
        <v>28</v>
      </c>
      <c r="G24" s="90">
        <v>27</v>
      </c>
      <c r="H24" s="90">
        <v>59</v>
      </c>
      <c r="I24" s="90">
        <v>184</v>
      </c>
      <c r="J24" s="90">
        <v>114</v>
      </c>
      <c r="K24" s="90">
        <v>119</v>
      </c>
      <c r="L24" s="90">
        <v>121</v>
      </c>
      <c r="M24" s="90">
        <v>148</v>
      </c>
      <c r="N24" s="90">
        <v>74</v>
      </c>
      <c r="O24" s="90">
        <v>46</v>
      </c>
      <c r="P24" s="90">
        <v>72</v>
      </c>
      <c r="Q24" s="90">
        <v>74</v>
      </c>
      <c r="R24" s="90">
        <v>65</v>
      </c>
      <c r="S24" s="90">
        <v>62</v>
      </c>
      <c r="T24" s="90">
        <v>44</v>
      </c>
      <c r="U24" s="90">
        <v>8</v>
      </c>
      <c r="V24" s="90">
        <v>6</v>
      </c>
      <c r="W24" s="90">
        <v>1</v>
      </c>
      <c r="X24" s="90">
        <v>6</v>
      </c>
      <c r="Y24" s="90">
        <v>4</v>
      </c>
      <c r="Z24" s="90">
        <v>2</v>
      </c>
      <c r="AA24" s="90">
        <v>3</v>
      </c>
      <c r="AB24" s="90">
        <v>4</v>
      </c>
      <c r="AC24" s="91">
        <v>1272</v>
      </c>
    </row>
    <row r="25" spans="2:29" s="85" customFormat="1" ht="15" customHeight="1" x14ac:dyDescent="0.25">
      <c r="B25" s="89" t="str">
        <f>VLOOKUP(C25,COD_DANE!B:C,2,0)</f>
        <v>85</v>
      </c>
      <c r="C25" s="118" t="s">
        <v>12</v>
      </c>
      <c r="D25" s="90">
        <v>0</v>
      </c>
      <c r="E25" s="90">
        <v>3</v>
      </c>
      <c r="F25" s="90">
        <v>33</v>
      </c>
      <c r="G25" s="90">
        <v>81</v>
      </c>
      <c r="H25" s="90">
        <v>353</v>
      </c>
      <c r="I25" s="90">
        <v>163</v>
      </c>
      <c r="J25" s="90">
        <v>48</v>
      </c>
      <c r="K25" s="90">
        <v>53</v>
      </c>
      <c r="L25" s="90">
        <v>67</v>
      </c>
      <c r="M25" s="90">
        <v>40</v>
      </c>
      <c r="N25" s="90">
        <v>41</v>
      </c>
      <c r="O25" s="90">
        <v>20</v>
      </c>
      <c r="P25" s="90">
        <v>13</v>
      </c>
      <c r="Q25" s="90">
        <v>19</v>
      </c>
      <c r="R25" s="90">
        <v>10</v>
      </c>
      <c r="S25" s="90">
        <v>5</v>
      </c>
      <c r="T25" s="90">
        <v>10</v>
      </c>
      <c r="U25" s="90">
        <v>7</v>
      </c>
      <c r="V25" s="90">
        <v>3</v>
      </c>
      <c r="W25" s="90">
        <v>1</v>
      </c>
      <c r="X25" s="90">
        <v>2</v>
      </c>
      <c r="Y25" s="90">
        <v>3</v>
      </c>
      <c r="Z25" s="90">
        <v>2</v>
      </c>
      <c r="AA25" s="90">
        <v>1</v>
      </c>
      <c r="AB25" s="90">
        <v>2</v>
      </c>
      <c r="AC25" s="91">
        <v>980</v>
      </c>
    </row>
    <row r="26" spans="2:29" s="85" customFormat="1" ht="15" customHeight="1" x14ac:dyDescent="0.25">
      <c r="B26" s="89" t="str">
        <f>VLOOKUP(C26,COD_DANE!B:C,2,0)</f>
        <v>19</v>
      </c>
      <c r="C26" s="118" t="s">
        <v>13</v>
      </c>
      <c r="D26" s="90">
        <v>0</v>
      </c>
      <c r="E26" s="90">
        <v>0</v>
      </c>
      <c r="F26" s="90">
        <v>24</v>
      </c>
      <c r="G26" s="90">
        <v>54</v>
      </c>
      <c r="H26" s="90">
        <v>68</v>
      </c>
      <c r="I26" s="90">
        <v>140</v>
      </c>
      <c r="J26" s="90">
        <v>104</v>
      </c>
      <c r="K26" s="90">
        <v>189</v>
      </c>
      <c r="L26" s="90">
        <v>85</v>
      </c>
      <c r="M26" s="90">
        <v>55</v>
      </c>
      <c r="N26" s="90">
        <v>34</v>
      </c>
      <c r="O26" s="90">
        <v>24</v>
      </c>
      <c r="P26" s="90">
        <v>66</v>
      </c>
      <c r="Q26" s="90">
        <v>46</v>
      </c>
      <c r="R26" s="90">
        <v>54</v>
      </c>
      <c r="S26" s="90">
        <v>23</v>
      </c>
      <c r="T26" s="90">
        <v>26</v>
      </c>
      <c r="U26" s="90">
        <v>15</v>
      </c>
      <c r="V26" s="90">
        <v>8</v>
      </c>
      <c r="W26" s="90">
        <v>18</v>
      </c>
      <c r="X26" s="90">
        <v>5</v>
      </c>
      <c r="Y26" s="90">
        <v>9</v>
      </c>
      <c r="Z26" s="90">
        <v>7</v>
      </c>
      <c r="AA26" s="90">
        <v>9</v>
      </c>
      <c r="AB26" s="90">
        <v>11</v>
      </c>
      <c r="AC26" s="91">
        <v>1074</v>
      </c>
    </row>
    <row r="27" spans="2:29" s="85" customFormat="1" ht="15" customHeight="1" x14ac:dyDescent="0.25">
      <c r="B27" s="89" t="str">
        <f>VLOOKUP(C27,COD_DANE!B:C,2,0)</f>
        <v>20</v>
      </c>
      <c r="C27" s="118" t="s">
        <v>14</v>
      </c>
      <c r="D27" s="90">
        <v>0</v>
      </c>
      <c r="E27" s="90">
        <v>0</v>
      </c>
      <c r="F27" s="90">
        <v>29</v>
      </c>
      <c r="G27" s="90">
        <v>108</v>
      </c>
      <c r="H27" s="90">
        <v>197</v>
      </c>
      <c r="I27" s="90">
        <v>2535</v>
      </c>
      <c r="J27" s="90">
        <v>44</v>
      </c>
      <c r="K27" s="90">
        <v>42</v>
      </c>
      <c r="L27" s="90">
        <v>42</v>
      </c>
      <c r="M27" s="90">
        <v>17</v>
      </c>
      <c r="N27" s="90">
        <v>18</v>
      </c>
      <c r="O27" s="90">
        <v>20</v>
      </c>
      <c r="P27" s="90">
        <v>28</v>
      </c>
      <c r="Q27" s="90">
        <v>23</v>
      </c>
      <c r="R27" s="90">
        <v>11</v>
      </c>
      <c r="S27" s="90">
        <v>14</v>
      </c>
      <c r="T27" s="90">
        <v>11</v>
      </c>
      <c r="U27" s="90">
        <v>13</v>
      </c>
      <c r="V27" s="90">
        <v>8</v>
      </c>
      <c r="W27" s="90">
        <v>9</v>
      </c>
      <c r="X27" s="90">
        <v>1</v>
      </c>
      <c r="Y27" s="90">
        <v>2</v>
      </c>
      <c r="Z27" s="90">
        <v>2</v>
      </c>
      <c r="AA27" s="90">
        <v>2</v>
      </c>
      <c r="AB27" s="90">
        <v>10</v>
      </c>
      <c r="AC27" s="91">
        <v>3186</v>
      </c>
    </row>
    <row r="28" spans="2:29" s="85" customFormat="1" ht="15" customHeight="1" x14ac:dyDescent="0.25">
      <c r="B28" s="89" t="str">
        <f>VLOOKUP(C28,COD_DANE!B:C,2,0)</f>
        <v>27</v>
      </c>
      <c r="C28" s="118" t="s">
        <v>15</v>
      </c>
      <c r="D28" s="90">
        <v>0</v>
      </c>
      <c r="E28" s="90">
        <v>0</v>
      </c>
      <c r="F28" s="90">
        <v>13</v>
      </c>
      <c r="G28" s="90">
        <v>40</v>
      </c>
      <c r="H28" s="90">
        <v>117</v>
      </c>
      <c r="I28" s="90">
        <v>298</v>
      </c>
      <c r="J28" s="90">
        <v>10</v>
      </c>
      <c r="K28" s="90">
        <v>33</v>
      </c>
      <c r="L28" s="90">
        <v>29</v>
      </c>
      <c r="M28" s="90">
        <v>26</v>
      </c>
      <c r="N28" s="90">
        <v>15</v>
      </c>
      <c r="O28" s="90">
        <v>13</v>
      </c>
      <c r="P28" s="90">
        <v>20</v>
      </c>
      <c r="Q28" s="90">
        <v>19</v>
      </c>
      <c r="R28" s="90">
        <v>27</v>
      </c>
      <c r="S28" s="90">
        <v>31</v>
      </c>
      <c r="T28" s="90">
        <v>47</v>
      </c>
      <c r="U28" s="90">
        <v>22</v>
      </c>
      <c r="V28" s="90">
        <v>18</v>
      </c>
      <c r="W28" s="90">
        <v>14</v>
      </c>
      <c r="X28" s="90">
        <v>22</v>
      </c>
      <c r="Y28" s="90">
        <v>14</v>
      </c>
      <c r="Z28" s="90">
        <v>6</v>
      </c>
      <c r="AA28" s="90">
        <v>4</v>
      </c>
      <c r="AB28" s="90">
        <v>3</v>
      </c>
      <c r="AC28" s="91">
        <v>841</v>
      </c>
    </row>
    <row r="29" spans="2:29" s="85" customFormat="1" ht="15" customHeight="1" x14ac:dyDescent="0.25">
      <c r="B29" s="89" t="str">
        <f>VLOOKUP(C29,COD_DANE!B:C,2,0)</f>
        <v>23</v>
      </c>
      <c r="C29" s="118" t="s">
        <v>16</v>
      </c>
      <c r="D29" s="90">
        <v>0</v>
      </c>
      <c r="E29" s="90">
        <v>0</v>
      </c>
      <c r="F29" s="90">
        <v>9</v>
      </c>
      <c r="G29" s="90">
        <v>380</v>
      </c>
      <c r="H29" s="90">
        <v>1631</v>
      </c>
      <c r="I29" s="90">
        <v>1284</v>
      </c>
      <c r="J29" s="90">
        <v>6</v>
      </c>
      <c r="K29" s="90">
        <v>6</v>
      </c>
      <c r="L29" s="90">
        <v>20</v>
      </c>
      <c r="M29" s="90">
        <v>14</v>
      </c>
      <c r="N29" s="90">
        <v>15</v>
      </c>
      <c r="O29" s="90">
        <v>7</v>
      </c>
      <c r="P29" s="90">
        <v>9</v>
      </c>
      <c r="Q29" s="90">
        <v>12</v>
      </c>
      <c r="R29" s="90">
        <v>10</v>
      </c>
      <c r="S29" s="90">
        <v>3</v>
      </c>
      <c r="T29" s="90">
        <v>2</v>
      </c>
      <c r="U29" s="90">
        <v>11</v>
      </c>
      <c r="V29" s="90">
        <v>4</v>
      </c>
      <c r="W29" s="90">
        <v>1</v>
      </c>
      <c r="X29" s="90">
        <v>2</v>
      </c>
      <c r="Y29" s="90">
        <v>1</v>
      </c>
      <c r="Z29" s="90">
        <v>1</v>
      </c>
      <c r="AA29" s="90">
        <v>2</v>
      </c>
      <c r="AB29" s="90">
        <v>2</v>
      </c>
      <c r="AC29" s="91">
        <v>3432</v>
      </c>
    </row>
    <row r="30" spans="2:29" s="85" customFormat="1" ht="15" customHeight="1" x14ac:dyDescent="0.25">
      <c r="B30" s="89" t="str">
        <f>VLOOKUP(C30,COD_DANE!B:C,2,0)</f>
        <v>25</v>
      </c>
      <c r="C30" s="118" t="s">
        <v>17</v>
      </c>
      <c r="D30" s="90">
        <v>0</v>
      </c>
      <c r="E30" s="90">
        <v>0</v>
      </c>
      <c r="F30" s="90">
        <v>145</v>
      </c>
      <c r="G30" s="90">
        <v>239</v>
      </c>
      <c r="H30" s="90">
        <v>289</v>
      </c>
      <c r="I30" s="90">
        <v>494</v>
      </c>
      <c r="J30" s="90">
        <v>104</v>
      </c>
      <c r="K30" s="90">
        <v>107</v>
      </c>
      <c r="L30" s="90">
        <v>113</v>
      </c>
      <c r="M30" s="90">
        <v>96</v>
      </c>
      <c r="N30" s="90">
        <v>47</v>
      </c>
      <c r="O30" s="90">
        <v>34</v>
      </c>
      <c r="P30" s="90">
        <v>39</v>
      </c>
      <c r="Q30" s="90">
        <v>48</v>
      </c>
      <c r="R30" s="90">
        <v>36</v>
      </c>
      <c r="S30" s="90">
        <v>27</v>
      </c>
      <c r="T30" s="90">
        <v>27</v>
      </c>
      <c r="U30" s="90">
        <v>14</v>
      </c>
      <c r="V30" s="90">
        <v>4</v>
      </c>
      <c r="W30" s="90">
        <v>4</v>
      </c>
      <c r="X30" s="90">
        <v>9</v>
      </c>
      <c r="Y30" s="90">
        <v>9</v>
      </c>
      <c r="Z30" s="90">
        <v>8</v>
      </c>
      <c r="AA30" s="90">
        <v>6</v>
      </c>
      <c r="AB30" s="90">
        <v>21</v>
      </c>
      <c r="AC30" s="91">
        <v>1920</v>
      </c>
    </row>
    <row r="31" spans="2:29" s="85" customFormat="1" ht="15" customHeight="1" x14ac:dyDescent="0.25">
      <c r="B31" s="89" t="str">
        <f>VLOOKUP(C31,COD_DANE!B:C,2,0)</f>
        <v>94</v>
      </c>
      <c r="C31" s="118" t="s">
        <v>18</v>
      </c>
      <c r="D31" s="90">
        <v>0</v>
      </c>
      <c r="E31" s="90">
        <v>0</v>
      </c>
      <c r="F31" s="90">
        <v>1</v>
      </c>
      <c r="G31" s="90">
        <v>1</v>
      </c>
      <c r="H31" s="90">
        <v>2</v>
      </c>
      <c r="I31" s="90">
        <v>4</v>
      </c>
      <c r="J31" s="90">
        <v>5</v>
      </c>
      <c r="K31" s="90">
        <v>10</v>
      </c>
      <c r="L31" s="90">
        <v>8</v>
      </c>
      <c r="M31" s="90">
        <v>5</v>
      </c>
      <c r="N31" s="90">
        <v>3</v>
      </c>
      <c r="O31" s="90">
        <v>0</v>
      </c>
      <c r="P31" s="90">
        <v>7</v>
      </c>
      <c r="Q31" s="90">
        <v>1</v>
      </c>
      <c r="R31" s="90">
        <v>2</v>
      </c>
      <c r="S31" s="90">
        <v>4</v>
      </c>
      <c r="T31" s="90">
        <v>0</v>
      </c>
      <c r="U31" s="90">
        <v>1</v>
      </c>
      <c r="V31" s="90">
        <v>0</v>
      </c>
      <c r="W31" s="90">
        <v>0</v>
      </c>
      <c r="X31" s="90">
        <v>0</v>
      </c>
      <c r="Y31" s="90">
        <v>0</v>
      </c>
      <c r="Z31" s="90">
        <v>0</v>
      </c>
      <c r="AA31" s="90">
        <v>0</v>
      </c>
      <c r="AB31" s="90">
        <v>0</v>
      </c>
      <c r="AC31" s="91">
        <v>54</v>
      </c>
    </row>
    <row r="32" spans="2:29" s="85" customFormat="1" ht="15" customHeight="1" x14ac:dyDescent="0.25">
      <c r="B32" s="89" t="str">
        <f>VLOOKUP(C32,COD_DANE!B:C,2,0)</f>
        <v>95</v>
      </c>
      <c r="C32" s="118" t="s">
        <v>19</v>
      </c>
      <c r="D32" s="90">
        <v>0</v>
      </c>
      <c r="E32" s="90">
        <v>0</v>
      </c>
      <c r="F32" s="90">
        <v>3</v>
      </c>
      <c r="G32" s="90">
        <v>5</v>
      </c>
      <c r="H32" s="90">
        <v>11</v>
      </c>
      <c r="I32" s="90">
        <v>45</v>
      </c>
      <c r="J32" s="90">
        <v>8</v>
      </c>
      <c r="K32" s="90">
        <v>15</v>
      </c>
      <c r="L32" s="90">
        <v>16</v>
      </c>
      <c r="M32" s="90">
        <v>17</v>
      </c>
      <c r="N32" s="90">
        <v>23</v>
      </c>
      <c r="O32" s="90">
        <v>11</v>
      </c>
      <c r="P32" s="90">
        <v>14</v>
      </c>
      <c r="Q32" s="90">
        <v>19</v>
      </c>
      <c r="R32" s="90">
        <v>17</v>
      </c>
      <c r="S32" s="90">
        <v>12</v>
      </c>
      <c r="T32" s="90">
        <v>42</v>
      </c>
      <c r="U32" s="90">
        <v>3</v>
      </c>
      <c r="V32" s="90">
        <v>3</v>
      </c>
      <c r="W32" s="90">
        <v>0</v>
      </c>
      <c r="X32" s="90">
        <v>1</v>
      </c>
      <c r="Y32" s="90">
        <v>2</v>
      </c>
      <c r="Z32" s="90">
        <v>1</v>
      </c>
      <c r="AA32" s="90">
        <v>1</v>
      </c>
      <c r="AB32" s="90">
        <v>5</v>
      </c>
      <c r="AC32" s="91">
        <v>274</v>
      </c>
    </row>
    <row r="33" spans="2:29" s="85" customFormat="1" ht="15" customHeight="1" x14ac:dyDescent="0.25">
      <c r="B33" s="89" t="str">
        <f>VLOOKUP(C33,COD_DANE!B:C,2,0)</f>
        <v>41</v>
      </c>
      <c r="C33" s="118" t="s">
        <v>20</v>
      </c>
      <c r="D33" s="90">
        <v>0</v>
      </c>
      <c r="E33" s="90">
        <v>0</v>
      </c>
      <c r="F33" s="90">
        <v>47</v>
      </c>
      <c r="G33" s="90">
        <v>71</v>
      </c>
      <c r="H33" s="90">
        <v>91</v>
      </c>
      <c r="I33" s="90">
        <v>204</v>
      </c>
      <c r="J33" s="90">
        <v>141</v>
      </c>
      <c r="K33" s="90">
        <v>133</v>
      </c>
      <c r="L33" s="90">
        <v>169</v>
      </c>
      <c r="M33" s="90">
        <v>119</v>
      </c>
      <c r="N33" s="90">
        <v>88</v>
      </c>
      <c r="O33" s="90">
        <v>50</v>
      </c>
      <c r="P33" s="90">
        <v>49</v>
      </c>
      <c r="Q33" s="90">
        <v>67</v>
      </c>
      <c r="R33" s="90">
        <v>44</v>
      </c>
      <c r="S33" s="90">
        <v>22</v>
      </c>
      <c r="T33" s="90">
        <v>27</v>
      </c>
      <c r="U33" s="90">
        <v>9</v>
      </c>
      <c r="V33" s="90">
        <v>3</v>
      </c>
      <c r="W33" s="90">
        <v>4</v>
      </c>
      <c r="X33" s="90">
        <v>4</v>
      </c>
      <c r="Y33" s="90">
        <v>4</v>
      </c>
      <c r="Z33" s="90">
        <v>0</v>
      </c>
      <c r="AA33" s="90">
        <v>6</v>
      </c>
      <c r="AB33" s="90">
        <v>9</v>
      </c>
      <c r="AC33" s="91">
        <v>1361</v>
      </c>
    </row>
    <row r="34" spans="2:29" s="85" customFormat="1" ht="15" customHeight="1" x14ac:dyDescent="0.25">
      <c r="B34" s="89" t="str">
        <f>VLOOKUP(C34,COD_DANE!B:C,2,0)</f>
        <v>44</v>
      </c>
      <c r="C34" s="118" t="s">
        <v>21</v>
      </c>
      <c r="D34" s="90">
        <v>0</v>
      </c>
      <c r="E34" s="90">
        <v>0</v>
      </c>
      <c r="F34" s="90">
        <v>5</v>
      </c>
      <c r="G34" s="90">
        <v>10</v>
      </c>
      <c r="H34" s="90">
        <v>27</v>
      </c>
      <c r="I34" s="90">
        <v>309</v>
      </c>
      <c r="J34" s="90">
        <v>11</v>
      </c>
      <c r="K34" s="90">
        <v>9</v>
      </c>
      <c r="L34" s="90">
        <v>7</v>
      </c>
      <c r="M34" s="90">
        <v>7</v>
      </c>
      <c r="N34" s="90">
        <v>4</v>
      </c>
      <c r="O34" s="90">
        <v>1</v>
      </c>
      <c r="P34" s="90">
        <v>11</v>
      </c>
      <c r="Q34" s="90">
        <v>11</v>
      </c>
      <c r="R34" s="90">
        <v>2</v>
      </c>
      <c r="S34" s="90">
        <v>5</v>
      </c>
      <c r="T34" s="90">
        <v>4</v>
      </c>
      <c r="U34" s="90">
        <v>3</v>
      </c>
      <c r="V34" s="90">
        <v>1</v>
      </c>
      <c r="W34" s="90">
        <v>2</v>
      </c>
      <c r="X34" s="90">
        <v>0</v>
      </c>
      <c r="Y34" s="90">
        <v>3</v>
      </c>
      <c r="Z34" s="90">
        <v>0</v>
      </c>
      <c r="AA34" s="90">
        <v>0</v>
      </c>
      <c r="AB34" s="90">
        <v>1</v>
      </c>
      <c r="AC34" s="91">
        <v>433</v>
      </c>
    </row>
    <row r="35" spans="2:29" s="85" customFormat="1" ht="15" customHeight="1" x14ac:dyDescent="0.25">
      <c r="B35" s="89" t="str">
        <f>VLOOKUP(C35,COD_DANE!B:C,2,0)</f>
        <v>47</v>
      </c>
      <c r="C35" s="118" t="s">
        <v>22</v>
      </c>
      <c r="D35" s="90">
        <v>0</v>
      </c>
      <c r="E35" s="90">
        <v>0</v>
      </c>
      <c r="F35" s="90">
        <v>10</v>
      </c>
      <c r="G35" s="90">
        <v>75</v>
      </c>
      <c r="H35" s="90">
        <v>118</v>
      </c>
      <c r="I35" s="90">
        <v>1797</v>
      </c>
      <c r="J35" s="90">
        <v>10</v>
      </c>
      <c r="K35" s="90">
        <v>11</v>
      </c>
      <c r="L35" s="90">
        <v>7</v>
      </c>
      <c r="M35" s="90">
        <v>9</v>
      </c>
      <c r="N35" s="90">
        <v>6</v>
      </c>
      <c r="O35" s="90">
        <v>7</v>
      </c>
      <c r="P35" s="90">
        <v>13</v>
      </c>
      <c r="Q35" s="90">
        <v>7</v>
      </c>
      <c r="R35" s="90">
        <v>3</v>
      </c>
      <c r="S35" s="90">
        <v>5</v>
      </c>
      <c r="T35" s="90">
        <v>1</v>
      </c>
      <c r="U35" s="90">
        <v>1</v>
      </c>
      <c r="V35" s="90">
        <v>0</v>
      </c>
      <c r="W35" s="90">
        <v>7</v>
      </c>
      <c r="X35" s="90">
        <v>0</v>
      </c>
      <c r="Y35" s="90">
        <v>0</v>
      </c>
      <c r="Z35" s="90">
        <v>1</v>
      </c>
      <c r="AA35" s="90">
        <v>1</v>
      </c>
      <c r="AB35" s="90">
        <v>5</v>
      </c>
      <c r="AC35" s="91">
        <v>2094</v>
      </c>
    </row>
    <row r="36" spans="2:29" s="85" customFormat="1" ht="15" customHeight="1" x14ac:dyDescent="0.25">
      <c r="B36" s="89" t="str">
        <f>VLOOKUP(C36,COD_DANE!B:C,2,0)</f>
        <v>50</v>
      </c>
      <c r="C36" s="118" t="s">
        <v>23</v>
      </c>
      <c r="D36" s="90">
        <v>0</v>
      </c>
      <c r="E36" s="90">
        <v>1</v>
      </c>
      <c r="F36" s="90">
        <v>91</v>
      </c>
      <c r="G36" s="90">
        <v>149</v>
      </c>
      <c r="H36" s="90">
        <v>489</v>
      </c>
      <c r="I36" s="90">
        <v>889</v>
      </c>
      <c r="J36" s="90">
        <v>158</v>
      </c>
      <c r="K36" s="90">
        <v>375</v>
      </c>
      <c r="L36" s="90">
        <v>207</v>
      </c>
      <c r="M36" s="90">
        <v>235</v>
      </c>
      <c r="N36" s="90">
        <v>194</v>
      </c>
      <c r="O36" s="90">
        <v>138</v>
      </c>
      <c r="P36" s="90">
        <v>109</v>
      </c>
      <c r="Q36" s="90">
        <v>125</v>
      </c>
      <c r="R36" s="90">
        <v>80</v>
      </c>
      <c r="S36" s="90">
        <v>99</v>
      </c>
      <c r="T36" s="90">
        <v>110</v>
      </c>
      <c r="U36" s="90">
        <v>25</v>
      </c>
      <c r="V36" s="90">
        <v>6</v>
      </c>
      <c r="W36" s="90">
        <v>3</v>
      </c>
      <c r="X36" s="90">
        <v>9</v>
      </c>
      <c r="Y36" s="90">
        <v>6</v>
      </c>
      <c r="Z36" s="90">
        <v>6</v>
      </c>
      <c r="AA36" s="90">
        <v>4</v>
      </c>
      <c r="AB36" s="90">
        <v>5</v>
      </c>
      <c r="AC36" s="91">
        <v>3513</v>
      </c>
    </row>
    <row r="37" spans="2:29" s="85" customFormat="1" ht="15" customHeight="1" x14ac:dyDescent="0.25">
      <c r="B37" s="89" t="str">
        <f>VLOOKUP(C37,COD_DANE!B:C,2,0)</f>
        <v>52</v>
      </c>
      <c r="C37" s="118" t="s">
        <v>24</v>
      </c>
      <c r="D37" s="90">
        <v>0</v>
      </c>
      <c r="E37" s="90">
        <v>0</v>
      </c>
      <c r="F37" s="90">
        <v>8</v>
      </c>
      <c r="G37" s="90">
        <v>15</v>
      </c>
      <c r="H37" s="90">
        <v>155</v>
      </c>
      <c r="I37" s="90">
        <v>90</v>
      </c>
      <c r="J37" s="90">
        <v>37</v>
      </c>
      <c r="K37" s="90">
        <v>31</v>
      </c>
      <c r="L37" s="90">
        <v>45</v>
      </c>
      <c r="M37" s="90">
        <v>33</v>
      </c>
      <c r="N37" s="90">
        <v>20</v>
      </c>
      <c r="O37" s="90">
        <v>21</v>
      </c>
      <c r="P37" s="90">
        <v>32</v>
      </c>
      <c r="Q37" s="90">
        <v>24</v>
      </c>
      <c r="R37" s="90">
        <v>25</v>
      </c>
      <c r="S37" s="90">
        <v>27</v>
      </c>
      <c r="T37" s="90">
        <v>118</v>
      </c>
      <c r="U37" s="90">
        <v>21</v>
      </c>
      <c r="V37" s="90">
        <v>7</v>
      </c>
      <c r="W37" s="90">
        <v>4</v>
      </c>
      <c r="X37" s="90">
        <v>3</v>
      </c>
      <c r="Y37" s="90">
        <v>7</v>
      </c>
      <c r="Z37" s="90">
        <v>1</v>
      </c>
      <c r="AA37" s="90">
        <v>2</v>
      </c>
      <c r="AB37" s="90">
        <v>3</v>
      </c>
      <c r="AC37" s="91">
        <v>729</v>
      </c>
    </row>
    <row r="38" spans="2:29" s="85" customFormat="1" ht="15" customHeight="1" x14ac:dyDescent="0.25">
      <c r="B38" s="89" t="str">
        <f>VLOOKUP(C38,COD_DANE!B:C,2,0)</f>
        <v>54</v>
      </c>
      <c r="C38" s="118" t="s">
        <v>25</v>
      </c>
      <c r="D38" s="90">
        <v>0</v>
      </c>
      <c r="E38" s="90">
        <v>0</v>
      </c>
      <c r="F38" s="90">
        <v>36</v>
      </c>
      <c r="G38" s="90">
        <v>487</v>
      </c>
      <c r="H38" s="90">
        <v>223</v>
      </c>
      <c r="I38" s="90">
        <v>331</v>
      </c>
      <c r="J38" s="90">
        <v>39</v>
      </c>
      <c r="K38" s="90">
        <v>31</v>
      </c>
      <c r="L38" s="90">
        <v>35</v>
      </c>
      <c r="M38" s="90">
        <v>43</v>
      </c>
      <c r="N38" s="90">
        <v>14</v>
      </c>
      <c r="O38" s="90">
        <v>28</v>
      </c>
      <c r="P38" s="90">
        <v>18</v>
      </c>
      <c r="Q38" s="90">
        <v>35</v>
      </c>
      <c r="R38" s="90">
        <v>8</v>
      </c>
      <c r="S38" s="90">
        <v>19</v>
      </c>
      <c r="T38" s="90">
        <v>15</v>
      </c>
      <c r="U38" s="90">
        <v>23</v>
      </c>
      <c r="V38" s="90">
        <v>17</v>
      </c>
      <c r="W38" s="90">
        <v>20</v>
      </c>
      <c r="X38" s="90">
        <v>10</v>
      </c>
      <c r="Y38" s="90">
        <v>4</v>
      </c>
      <c r="Z38" s="90">
        <v>5</v>
      </c>
      <c r="AA38" s="90">
        <v>5</v>
      </c>
      <c r="AB38" s="90">
        <v>27</v>
      </c>
      <c r="AC38" s="91">
        <v>1473</v>
      </c>
    </row>
    <row r="39" spans="2:29" s="85" customFormat="1" ht="15" customHeight="1" x14ac:dyDescent="0.25">
      <c r="B39" s="89" t="str">
        <f>VLOOKUP(C39,COD_DANE!B:C,2,0)</f>
        <v>86</v>
      </c>
      <c r="C39" s="118" t="s">
        <v>26</v>
      </c>
      <c r="D39" s="90">
        <v>0</v>
      </c>
      <c r="E39" s="90">
        <v>0</v>
      </c>
      <c r="F39" s="90">
        <v>12</v>
      </c>
      <c r="G39" s="90">
        <v>17</v>
      </c>
      <c r="H39" s="90">
        <v>25</v>
      </c>
      <c r="I39" s="90">
        <v>124</v>
      </c>
      <c r="J39" s="90">
        <v>41</v>
      </c>
      <c r="K39" s="90">
        <v>60</v>
      </c>
      <c r="L39" s="90">
        <v>67</v>
      </c>
      <c r="M39" s="90">
        <v>88</v>
      </c>
      <c r="N39" s="90">
        <v>29</v>
      </c>
      <c r="O39" s="90">
        <v>30</v>
      </c>
      <c r="P39" s="90">
        <v>46</v>
      </c>
      <c r="Q39" s="90">
        <v>18</v>
      </c>
      <c r="R39" s="90">
        <v>23</v>
      </c>
      <c r="S39" s="90">
        <v>13</v>
      </c>
      <c r="T39" s="90">
        <v>17</v>
      </c>
      <c r="U39" s="90">
        <v>10</v>
      </c>
      <c r="V39" s="90">
        <v>4</v>
      </c>
      <c r="W39" s="90">
        <v>3</v>
      </c>
      <c r="X39" s="90">
        <v>1</v>
      </c>
      <c r="Y39" s="90">
        <v>1</v>
      </c>
      <c r="Z39" s="90">
        <v>0</v>
      </c>
      <c r="AA39" s="90">
        <v>2</v>
      </c>
      <c r="AB39" s="90">
        <v>5</v>
      </c>
      <c r="AC39" s="91">
        <v>636</v>
      </c>
    </row>
    <row r="40" spans="2:29" s="85" customFormat="1" ht="15" customHeight="1" x14ac:dyDescent="0.25">
      <c r="B40" s="89" t="str">
        <f>VLOOKUP(C40,COD_DANE!B:C,2,0)</f>
        <v>63</v>
      </c>
      <c r="C40" s="118" t="s">
        <v>27</v>
      </c>
      <c r="D40" s="90">
        <v>0</v>
      </c>
      <c r="E40" s="90">
        <v>0</v>
      </c>
      <c r="F40" s="90">
        <v>24</v>
      </c>
      <c r="G40" s="90">
        <v>36</v>
      </c>
      <c r="H40" s="90">
        <v>98</v>
      </c>
      <c r="I40" s="90">
        <v>91</v>
      </c>
      <c r="J40" s="90">
        <v>26</v>
      </c>
      <c r="K40" s="90">
        <v>29</v>
      </c>
      <c r="L40" s="90">
        <v>42</v>
      </c>
      <c r="M40" s="90">
        <v>30</v>
      </c>
      <c r="N40" s="90">
        <v>26</v>
      </c>
      <c r="O40" s="90">
        <v>11</v>
      </c>
      <c r="P40" s="90">
        <v>10</v>
      </c>
      <c r="Q40" s="90">
        <v>15</v>
      </c>
      <c r="R40" s="90">
        <v>12</v>
      </c>
      <c r="S40" s="90">
        <v>7</v>
      </c>
      <c r="T40" s="90">
        <v>12</v>
      </c>
      <c r="U40" s="90">
        <v>3</v>
      </c>
      <c r="V40" s="90">
        <v>3</v>
      </c>
      <c r="W40" s="90">
        <v>2</v>
      </c>
      <c r="X40" s="90">
        <v>0</v>
      </c>
      <c r="Y40" s="90">
        <v>2</v>
      </c>
      <c r="Z40" s="90">
        <v>4</v>
      </c>
      <c r="AA40" s="90">
        <v>0</v>
      </c>
      <c r="AB40" s="90">
        <v>4</v>
      </c>
      <c r="AC40" s="91">
        <v>487</v>
      </c>
    </row>
    <row r="41" spans="2:29" s="85" customFormat="1" ht="15" customHeight="1" x14ac:dyDescent="0.25">
      <c r="B41" s="89" t="str">
        <f>VLOOKUP(C41,COD_DANE!B:C,2,0)</f>
        <v>66</v>
      </c>
      <c r="C41" s="118" t="s">
        <v>28</v>
      </c>
      <c r="D41" s="90">
        <v>0</v>
      </c>
      <c r="E41" s="90">
        <v>0</v>
      </c>
      <c r="F41" s="90">
        <v>30</v>
      </c>
      <c r="G41" s="90">
        <v>45</v>
      </c>
      <c r="H41" s="90">
        <v>409</v>
      </c>
      <c r="I41" s="90">
        <v>233</v>
      </c>
      <c r="J41" s="90">
        <v>73</v>
      </c>
      <c r="K41" s="90">
        <v>76</v>
      </c>
      <c r="L41" s="90">
        <v>52</v>
      </c>
      <c r="M41" s="90">
        <v>46</v>
      </c>
      <c r="N41" s="90">
        <v>23</v>
      </c>
      <c r="O41" s="90">
        <v>11</v>
      </c>
      <c r="P41" s="90">
        <v>22</v>
      </c>
      <c r="Q41" s="90">
        <v>19</v>
      </c>
      <c r="R41" s="90">
        <v>24</v>
      </c>
      <c r="S41" s="90">
        <v>22</v>
      </c>
      <c r="T41" s="90">
        <v>12</v>
      </c>
      <c r="U41" s="90">
        <v>21</v>
      </c>
      <c r="V41" s="90">
        <v>4</v>
      </c>
      <c r="W41" s="90">
        <v>3</v>
      </c>
      <c r="X41" s="90">
        <v>3</v>
      </c>
      <c r="Y41" s="90">
        <v>7</v>
      </c>
      <c r="Z41" s="90">
        <v>0</v>
      </c>
      <c r="AA41" s="90">
        <v>2</v>
      </c>
      <c r="AB41" s="90">
        <v>4</v>
      </c>
      <c r="AC41" s="91">
        <v>1141</v>
      </c>
    </row>
    <row r="42" spans="2:29" s="85" customFormat="1" ht="15" customHeight="1" x14ac:dyDescent="0.25">
      <c r="B42" s="89" t="str">
        <f>VLOOKUP(C42,COD_DANE!B:C,2,0)</f>
        <v>68</v>
      </c>
      <c r="C42" s="118" t="s">
        <v>29</v>
      </c>
      <c r="D42" s="90">
        <v>0</v>
      </c>
      <c r="E42" s="90">
        <v>0</v>
      </c>
      <c r="F42" s="90">
        <v>94</v>
      </c>
      <c r="G42" s="90">
        <v>133</v>
      </c>
      <c r="H42" s="90">
        <v>381</v>
      </c>
      <c r="I42" s="90">
        <v>1451</v>
      </c>
      <c r="J42" s="90">
        <v>74</v>
      </c>
      <c r="K42" s="90">
        <v>63</v>
      </c>
      <c r="L42" s="90">
        <v>55</v>
      </c>
      <c r="M42" s="90">
        <v>42</v>
      </c>
      <c r="N42" s="90">
        <v>27</v>
      </c>
      <c r="O42" s="90">
        <v>40</v>
      </c>
      <c r="P42" s="90">
        <v>32</v>
      </c>
      <c r="Q42" s="90">
        <v>22</v>
      </c>
      <c r="R42" s="90">
        <v>17</v>
      </c>
      <c r="S42" s="90">
        <v>14</v>
      </c>
      <c r="T42" s="90">
        <v>13</v>
      </c>
      <c r="U42" s="90">
        <v>13</v>
      </c>
      <c r="V42" s="90">
        <v>17</v>
      </c>
      <c r="W42" s="90">
        <v>7</v>
      </c>
      <c r="X42" s="90">
        <v>4</v>
      </c>
      <c r="Y42" s="90">
        <v>8</v>
      </c>
      <c r="Z42" s="90">
        <v>4</v>
      </c>
      <c r="AA42" s="90">
        <v>4</v>
      </c>
      <c r="AB42" s="90">
        <v>28</v>
      </c>
      <c r="AC42" s="91">
        <v>2543</v>
      </c>
    </row>
    <row r="43" spans="2:29" s="85" customFormat="1" ht="15" customHeight="1" x14ac:dyDescent="0.25">
      <c r="B43" s="89" t="str">
        <f>VLOOKUP(C43,COD_DANE!B:C,2,0)</f>
        <v>70</v>
      </c>
      <c r="C43" s="118" t="s">
        <v>30</v>
      </c>
      <c r="D43" s="90">
        <v>0</v>
      </c>
      <c r="E43" s="90">
        <v>0</v>
      </c>
      <c r="F43" s="90">
        <v>5</v>
      </c>
      <c r="G43" s="90">
        <v>94</v>
      </c>
      <c r="H43" s="90">
        <v>358</v>
      </c>
      <c r="I43" s="90">
        <v>309</v>
      </c>
      <c r="J43" s="90">
        <v>51</v>
      </c>
      <c r="K43" s="90">
        <v>47</v>
      </c>
      <c r="L43" s="90">
        <v>22</v>
      </c>
      <c r="M43" s="90">
        <v>12</v>
      </c>
      <c r="N43" s="90">
        <v>12</v>
      </c>
      <c r="O43" s="90">
        <v>4</v>
      </c>
      <c r="P43" s="90">
        <v>1</v>
      </c>
      <c r="Q43" s="90">
        <v>2</v>
      </c>
      <c r="R43" s="90">
        <v>4</v>
      </c>
      <c r="S43" s="90">
        <v>1</v>
      </c>
      <c r="T43" s="90">
        <v>1</v>
      </c>
      <c r="U43" s="90">
        <v>0</v>
      </c>
      <c r="V43" s="90">
        <v>3</v>
      </c>
      <c r="W43" s="90">
        <v>3</v>
      </c>
      <c r="X43" s="90">
        <v>4</v>
      </c>
      <c r="Y43" s="90">
        <v>0</v>
      </c>
      <c r="Z43" s="90">
        <v>1</v>
      </c>
      <c r="AA43" s="90">
        <v>0</v>
      </c>
      <c r="AB43" s="90">
        <v>1</v>
      </c>
      <c r="AC43" s="91">
        <v>935</v>
      </c>
    </row>
    <row r="44" spans="2:29" s="85" customFormat="1" ht="15" customHeight="1" x14ac:dyDescent="0.25">
      <c r="B44" s="89" t="str">
        <f>VLOOKUP(C44,COD_DANE!B:C,2,0)</f>
        <v>73</v>
      </c>
      <c r="C44" s="118" t="s">
        <v>31</v>
      </c>
      <c r="D44" s="90">
        <v>0</v>
      </c>
      <c r="E44" s="90">
        <v>2</v>
      </c>
      <c r="F44" s="90">
        <v>46</v>
      </c>
      <c r="G44" s="90">
        <v>80</v>
      </c>
      <c r="H44" s="90">
        <v>280</v>
      </c>
      <c r="I44" s="90">
        <v>303</v>
      </c>
      <c r="J44" s="90">
        <v>136</v>
      </c>
      <c r="K44" s="90">
        <v>119</v>
      </c>
      <c r="L44" s="90">
        <v>126</v>
      </c>
      <c r="M44" s="90">
        <v>100</v>
      </c>
      <c r="N44" s="90">
        <v>45</v>
      </c>
      <c r="O44" s="90">
        <v>32</v>
      </c>
      <c r="P44" s="90">
        <v>43</v>
      </c>
      <c r="Q44" s="90">
        <v>50</v>
      </c>
      <c r="R44" s="90">
        <v>24</v>
      </c>
      <c r="S44" s="90">
        <v>15</v>
      </c>
      <c r="T44" s="90">
        <v>16</v>
      </c>
      <c r="U44" s="90">
        <v>3</v>
      </c>
      <c r="V44" s="90">
        <v>0</v>
      </c>
      <c r="W44" s="90">
        <v>1</v>
      </c>
      <c r="X44" s="90">
        <v>7</v>
      </c>
      <c r="Y44" s="90">
        <v>5</v>
      </c>
      <c r="Z44" s="90">
        <v>3</v>
      </c>
      <c r="AA44" s="90">
        <v>5</v>
      </c>
      <c r="AB44" s="90">
        <v>19</v>
      </c>
      <c r="AC44" s="91">
        <v>1460</v>
      </c>
    </row>
    <row r="45" spans="2:29" s="85" customFormat="1" ht="15" customHeight="1" x14ac:dyDescent="0.25">
      <c r="B45" s="89" t="str">
        <f>VLOOKUP(C45,COD_DANE!B:C,2,0)</f>
        <v>76</v>
      </c>
      <c r="C45" s="118" t="s">
        <v>32</v>
      </c>
      <c r="D45" s="90">
        <v>2</v>
      </c>
      <c r="E45" s="90">
        <v>1</v>
      </c>
      <c r="F45" s="90">
        <v>59</v>
      </c>
      <c r="G45" s="90">
        <v>352</v>
      </c>
      <c r="H45" s="90">
        <v>374</v>
      </c>
      <c r="I45" s="90">
        <v>407</v>
      </c>
      <c r="J45" s="90">
        <v>392</v>
      </c>
      <c r="K45" s="90">
        <v>223</v>
      </c>
      <c r="L45" s="90">
        <v>286</v>
      </c>
      <c r="M45" s="90">
        <v>185</v>
      </c>
      <c r="N45" s="90">
        <v>121</v>
      </c>
      <c r="O45" s="90">
        <v>89</v>
      </c>
      <c r="P45" s="90">
        <v>130</v>
      </c>
      <c r="Q45" s="90">
        <v>70</v>
      </c>
      <c r="R45" s="90">
        <v>74</v>
      </c>
      <c r="S45" s="90">
        <v>59</v>
      </c>
      <c r="T45" s="90">
        <v>72</v>
      </c>
      <c r="U45" s="90">
        <v>29</v>
      </c>
      <c r="V45" s="90">
        <v>19</v>
      </c>
      <c r="W45" s="90">
        <v>22</v>
      </c>
      <c r="X45" s="90">
        <v>25</v>
      </c>
      <c r="Y45" s="90">
        <v>19</v>
      </c>
      <c r="Z45" s="90">
        <v>17</v>
      </c>
      <c r="AA45" s="90">
        <v>20</v>
      </c>
      <c r="AB45" s="90">
        <v>12</v>
      </c>
      <c r="AC45" s="91">
        <v>3059</v>
      </c>
    </row>
    <row r="46" spans="2:29" s="85" customFormat="1" ht="15" customHeight="1" x14ac:dyDescent="0.25">
      <c r="B46" s="89" t="str">
        <f>VLOOKUP(C46,COD_DANE!B:C,2,0)</f>
        <v>97</v>
      </c>
      <c r="C46" s="118" t="s">
        <v>33</v>
      </c>
      <c r="D46" s="90">
        <v>0</v>
      </c>
      <c r="E46" s="90">
        <v>0</v>
      </c>
      <c r="F46" s="90">
        <v>1</v>
      </c>
      <c r="G46" s="90">
        <v>1</v>
      </c>
      <c r="H46" s="90">
        <v>2</v>
      </c>
      <c r="I46" s="90">
        <v>3</v>
      </c>
      <c r="J46" s="90">
        <v>2</v>
      </c>
      <c r="K46" s="90">
        <v>3</v>
      </c>
      <c r="L46" s="90">
        <v>6</v>
      </c>
      <c r="M46" s="90">
        <v>9</v>
      </c>
      <c r="N46" s="90">
        <v>18</v>
      </c>
      <c r="O46" s="90">
        <v>6</v>
      </c>
      <c r="P46" s="90">
        <v>2</v>
      </c>
      <c r="Q46" s="90">
        <v>3</v>
      </c>
      <c r="R46" s="90">
        <v>7</v>
      </c>
      <c r="S46" s="90">
        <v>6</v>
      </c>
      <c r="T46" s="90">
        <v>5</v>
      </c>
      <c r="U46" s="90">
        <v>1</v>
      </c>
      <c r="V46" s="90">
        <v>0</v>
      </c>
      <c r="W46" s="90">
        <v>0</v>
      </c>
      <c r="X46" s="90">
        <v>0</v>
      </c>
      <c r="Y46" s="90">
        <v>1</v>
      </c>
      <c r="Z46" s="90">
        <v>0</v>
      </c>
      <c r="AA46" s="90">
        <v>0</v>
      </c>
      <c r="AB46" s="90">
        <v>0</v>
      </c>
      <c r="AC46" s="91">
        <v>76</v>
      </c>
    </row>
    <row r="47" spans="2:29" s="85" customFormat="1" ht="15" customHeight="1" x14ac:dyDescent="0.25">
      <c r="B47" s="89" t="str">
        <f>VLOOKUP(C47,COD_DANE!B:C,2,0)</f>
        <v>99</v>
      </c>
      <c r="C47" s="118" t="s">
        <v>34</v>
      </c>
      <c r="D47" s="90">
        <v>0</v>
      </c>
      <c r="E47" s="90">
        <v>0</v>
      </c>
      <c r="F47" s="90">
        <v>2</v>
      </c>
      <c r="G47" s="90">
        <v>4</v>
      </c>
      <c r="H47" s="90">
        <v>13</v>
      </c>
      <c r="I47" s="90">
        <v>8</v>
      </c>
      <c r="J47" s="90">
        <v>8</v>
      </c>
      <c r="K47" s="90">
        <v>14</v>
      </c>
      <c r="L47" s="90">
        <v>5</v>
      </c>
      <c r="M47" s="90">
        <v>4</v>
      </c>
      <c r="N47" s="90">
        <v>3</v>
      </c>
      <c r="O47" s="90">
        <v>1</v>
      </c>
      <c r="P47" s="90">
        <v>0</v>
      </c>
      <c r="Q47" s="90">
        <v>3</v>
      </c>
      <c r="R47" s="90">
        <v>5</v>
      </c>
      <c r="S47" s="90">
        <v>4</v>
      </c>
      <c r="T47" s="90">
        <v>6</v>
      </c>
      <c r="U47" s="90">
        <v>0</v>
      </c>
      <c r="V47" s="90">
        <v>1</v>
      </c>
      <c r="W47" s="90">
        <v>0</v>
      </c>
      <c r="X47" s="90">
        <v>0</v>
      </c>
      <c r="Y47" s="90">
        <v>0</v>
      </c>
      <c r="Z47" s="90">
        <v>0</v>
      </c>
      <c r="AA47" s="90">
        <v>0</v>
      </c>
      <c r="AB47" s="90">
        <v>0</v>
      </c>
      <c r="AC47" s="91">
        <v>81</v>
      </c>
    </row>
    <row r="48" spans="2:29" s="85" customFormat="1" ht="15" customHeight="1" thickBot="1" x14ac:dyDescent="0.3">
      <c r="B48" s="92">
        <f>VLOOKUP(C48,COD_DANE!B:C,2,0)</f>
        <v>0</v>
      </c>
      <c r="C48" s="119" t="s">
        <v>205</v>
      </c>
      <c r="D48" s="93">
        <v>0</v>
      </c>
      <c r="E48" s="93">
        <v>0</v>
      </c>
      <c r="F48" s="93">
        <v>1173</v>
      </c>
      <c r="G48" s="93">
        <v>1117</v>
      </c>
      <c r="H48" s="93">
        <v>1139</v>
      </c>
      <c r="I48" s="93">
        <v>1208</v>
      </c>
      <c r="J48" s="93">
        <v>333</v>
      </c>
      <c r="K48" s="93">
        <v>357</v>
      </c>
      <c r="L48" s="93">
        <v>385</v>
      </c>
      <c r="M48" s="93">
        <v>233</v>
      </c>
      <c r="N48" s="93">
        <v>158</v>
      </c>
      <c r="O48" s="93">
        <v>86</v>
      </c>
      <c r="P48" s="93">
        <v>94</v>
      </c>
      <c r="Q48" s="93">
        <v>75</v>
      </c>
      <c r="R48" s="93">
        <v>54</v>
      </c>
      <c r="S48" s="93">
        <v>69</v>
      </c>
      <c r="T48" s="93">
        <v>65</v>
      </c>
      <c r="U48" s="93">
        <v>33</v>
      </c>
      <c r="V48" s="93">
        <v>7</v>
      </c>
      <c r="W48" s="93">
        <v>2</v>
      </c>
      <c r="X48" s="93">
        <v>4</v>
      </c>
      <c r="Y48" s="93">
        <v>1</v>
      </c>
      <c r="Z48" s="93">
        <v>0</v>
      </c>
      <c r="AA48" s="93">
        <v>0</v>
      </c>
      <c r="AB48" s="93">
        <v>0</v>
      </c>
      <c r="AC48" s="94">
        <v>6593</v>
      </c>
    </row>
    <row r="49" spans="2:29" ht="15" customHeight="1" x14ac:dyDescent="0.25"/>
    <row r="50" spans="2:29" customFormat="1" ht="15" customHeight="1" thickBot="1" x14ac:dyDescent="0.3"/>
    <row r="51" spans="2:29" s="85" customFormat="1" ht="15" customHeight="1" x14ac:dyDescent="0.25">
      <c r="B51" s="153" t="s">
        <v>217</v>
      </c>
      <c r="C51" s="148" t="s">
        <v>192</v>
      </c>
      <c r="D51" s="148" t="s">
        <v>129</v>
      </c>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1" t="s">
        <v>0</v>
      </c>
    </row>
    <row r="52" spans="2:29" s="85" customFormat="1" ht="15" customHeight="1" x14ac:dyDescent="0.25">
      <c r="B52" s="154"/>
      <c r="C52" s="149"/>
      <c r="D52" s="95">
        <v>2001</v>
      </c>
      <c r="E52" s="95">
        <v>2002</v>
      </c>
      <c r="F52" s="95">
        <v>2003</v>
      </c>
      <c r="G52" s="95">
        <v>2004</v>
      </c>
      <c r="H52" s="95">
        <v>2005</v>
      </c>
      <c r="I52" s="95">
        <v>2006</v>
      </c>
      <c r="J52" s="95">
        <v>2007</v>
      </c>
      <c r="K52" s="95">
        <v>2008</v>
      </c>
      <c r="L52" s="95">
        <v>2009</v>
      </c>
      <c r="M52" s="95">
        <v>2010</v>
      </c>
      <c r="N52" s="95">
        <v>2011</v>
      </c>
      <c r="O52" s="95">
        <v>2012</v>
      </c>
      <c r="P52" s="95">
        <v>2013</v>
      </c>
      <c r="Q52" s="95">
        <v>2014</v>
      </c>
      <c r="R52" s="95">
        <v>2015</v>
      </c>
      <c r="S52" s="95">
        <v>2016</v>
      </c>
      <c r="T52" s="95">
        <v>2017</v>
      </c>
      <c r="U52" s="95">
        <v>2018</v>
      </c>
      <c r="V52" s="95">
        <v>2019</v>
      </c>
      <c r="W52" s="95">
        <v>2020</v>
      </c>
      <c r="X52" s="95">
        <v>2021</v>
      </c>
      <c r="Y52" s="95">
        <v>2022</v>
      </c>
      <c r="Z52" s="95">
        <v>2023</v>
      </c>
      <c r="AA52" s="95">
        <v>2024</v>
      </c>
      <c r="AB52" s="95">
        <v>2025</v>
      </c>
      <c r="AC52" s="152"/>
    </row>
    <row r="53" spans="2:29" s="85" customFormat="1" ht="15" customHeight="1" x14ac:dyDescent="0.25">
      <c r="B53" s="86"/>
      <c r="C53" s="117" t="s">
        <v>1</v>
      </c>
      <c r="D53" s="87">
        <v>2</v>
      </c>
      <c r="E53" s="87">
        <v>8</v>
      </c>
      <c r="F53" s="87">
        <v>3125</v>
      </c>
      <c r="G53" s="87">
        <v>5076</v>
      </c>
      <c r="H53" s="87">
        <v>12377</v>
      </c>
      <c r="I53" s="87">
        <v>19073</v>
      </c>
      <c r="J53" s="87">
        <v>2354</v>
      </c>
      <c r="K53" s="87">
        <v>2300</v>
      </c>
      <c r="L53" s="87">
        <v>2203</v>
      </c>
      <c r="M53" s="87">
        <v>1660</v>
      </c>
      <c r="N53" s="87">
        <v>1031</v>
      </c>
      <c r="O53" s="87">
        <v>746</v>
      </c>
      <c r="P53" s="87">
        <v>841</v>
      </c>
      <c r="Q53" s="87">
        <v>752</v>
      </c>
      <c r="R53" s="87">
        <v>621</v>
      </c>
      <c r="S53" s="87">
        <v>516</v>
      </c>
      <c r="T53" s="87">
        <v>663</v>
      </c>
      <c r="U53" s="87">
        <v>346</v>
      </c>
      <c r="V53" s="87">
        <v>185</v>
      </c>
      <c r="W53" s="87">
        <v>162</v>
      </c>
      <c r="X53" s="87">
        <v>155</v>
      </c>
      <c r="Y53" s="87">
        <v>115</v>
      </c>
      <c r="Z53" s="87">
        <v>74</v>
      </c>
      <c r="AA53" s="87">
        <v>96</v>
      </c>
      <c r="AB53" s="87">
        <v>215</v>
      </c>
      <c r="AC53" s="88">
        <v>54696</v>
      </c>
    </row>
    <row r="54" spans="2:29" s="85" customFormat="1" ht="15" customHeight="1" x14ac:dyDescent="0.25">
      <c r="B54" s="89" t="str">
        <f>VLOOKUP(C54,COD_DANE!B:C,2,0)</f>
        <v>91</v>
      </c>
      <c r="C54" s="118" t="s">
        <v>2</v>
      </c>
      <c r="D54" s="90">
        <v>0</v>
      </c>
      <c r="E54" s="90">
        <v>0</v>
      </c>
      <c r="F54" s="90">
        <v>2</v>
      </c>
      <c r="G54" s="90">
        <v>0</v>
      </c>
      <c r="H54" s="90">
        <v>0</v>
      </c>
      <c r="I54" s="90">
        <v>13</v>
      </c>
      <c r="J54" s="90">
        <v>2</v>
      </c>
      <c r="K54" s="90">
        <v>3</v>
      </c>
      <c r="L54" s="90">
        <v>1</v>
      </c>
      <c r="M54" s="90">
        <v>1</v>
      </c>
      <c r="N54" s="90">
        <v>1</v>
      </c>
      <c r="O54" s="90">
        <v>2</v>
      </c>
      <c r="P54" s="90">
        <v>0</v>
      </c>
      <c r="Q54" s="90">
        <v>1</v>
      </c>
      <c r="R54" s="90">
        <v>2</v>
      </c>
      <c r="S54" s="90">
        <v>0</v>
      </c>
      <c r="T54" s="90">
        <v>3</v>
      </c>
      <c r="U54" s="90">
        <v>0</v>
      </c>
      <c r="V54" s="90">
        <v>0</v>
      </c>
      <c r="W54" s="90">
        <v>0</v>
      </c>
      <c r="X54" s="90">
        <v>0</v>
      </c>
      <c r="Y54" s="90">
        <v>0</v>
      </c>
      <c r="Z54" s="90">
        <v>0</v>
      </c>
      <c r="AA54" s="90">
        <v>1</v>
      </c>
      <c r="AB54" s="90">
        <v>0</v>
      </c>
      <c r="AC54" s="91">
        <v>32</v>
      </c>
    </row>
    <row r="55" spans="2:29" s="85" customFormat="1" ht="15" customHeight="1" x14ac:dyDescent="0.25">
      <c r="B55" s="89" t="str">
        <f>VLOOKUP(C55,COD_DANE!B:C,2,0)</f>
        <v>05</v>
      </c>
      <c r="C55" s="118" t="s">
        <v>3</v>
      </c>
      <c r="D55" s="90">
        <v>0</v>
      </c>
      <c r="E55" s="90">
        <v>0</v>
      </c>
      <c r="F55" s="90">
        <v>903</v>
      </c>
      <c r="G55" s="90">
        <v>871</v>
      </c>
      <c r="H55" s="90">
        <v>4174</v>
      </c>
      <c r="I55" s="90">
        <v>4077</v>
      </c>
      <c r="J55" s="90">
        <v>223</v>
      </c>
      <c r="K55" s="90">
        <v>189</v>
      </c>
      <c r="L55" s="90">
        <v>192</v>
      </c>
      <c r="M55" s="90">
        <v>152</v>
      </c>
      <c r="N55" s="90">
        <v>85</v>
      </c>
      <c r="O55" s="90">
        <v>90</v>
      </c>
      <c r="P55" s="90">
        <v>110</v>
      </c>
      <c r="Q55" s="90">
        <v>85</v>
      </c>
      <c r="R55" s="90">
        <v>63</v>
      </c>
      <c r="S55" s="90">
        <v>56</v>
      </c>
      <c r="T55" s="90">
        <v>62</v>
      </c>
      <c r="U55" s="90">
        <v>48</v>
      </c>
      <c r="V55" s="90">
        <v>42</v>
      </c>
      <c r="W55" s="90">
        <v>36</v>
      </c>
      <c r="X55" s="90">
        <v>31</v>
      </c>
      <c r="Y55" s="90">
        <v>14</v>
      </c>
      <c r="Z55" s="90">
        <v>15</v>
      </c>
      <c r="AA55" s="90">
        <v>20</v>
      </c>
      <c r="AB55" s="90">
        <v>24</v>
      </c>
      <c r="AC55" s="91">
        <v>11562</v>
      </c>
    </row>
    <row r="56" spans="2:29" s="85" customFormat="1" ht="15" customHeight="1" x14ac:dyDescent="0.25">
      <c r="B56" s="89" t="str">
        <f>VLOOKUP(C56,COD_DANE!B:C,2,0)</f>
        <v>81</v>
      </c>
      <c r="C56" s="118" t="s">
        <v>4</v>
      </c>
      <c r="D56" s="90">
        <v>0</v>
      </c>
      <c r="E56" s="90">
        <v>0</v>
      </c>
      <c r="F56" s="90">
        <v>5</v>
      </c>
      <c r="G56" s="90">
        <v>9</v>
      </c>
      <c r="H56" s="90">
        <v>43</v>
      </c>
      <c r="I56" s="90">
        <v>25</v>
      </c>
      <c r="J56" s="90">
        <v>19</v>
      </c>
      <c r="K56" s="90">
        <v>10</v>
      </c>
      <c r="L56" s="90">
        <v>9</v>
      </c>
      <c r="M56" s="90">
        <v>10</v>
      </c>
      <c r="N56" s="90">
        <v>10</v>
      </c>
      <c r="O56" s="90">
        <v>8</v>
      </c>
      <c r="P56" s="90">
        <v>8</v>
      </c>
      <c r="Q56" s="90">
        <v>7</v>
      </c>
      <c r="R56" s="90">
        <v>12</v>
      </c>
      <c r="S56" s="90">
        <v>7</v>
      </c>
      <c r="T56" s="90">
        <v>8</v>
      </c>
      <c r="U56" s="90">
        <v>11</v>
      </c>
      <c r="V56" s="90">
        <v>5</v>
      </c>
      <c r="W56" s="90">
        <v>4</v>
      </c>
      <c r="X56" s="90">
        <v>0</v>
      </c>
      <c r="Y56" s="90">
        <v>1</v>
      </c>
      <c r="Z56" s="90">
        <v>0</v>
      </c>
      <c r="AA56" s="90">
        <v>1</v>
      </c>
      <c r="AB56" s="90">
        <v>0</v>
      </c>
      <c r="AC56" s="91">
        <v>212</v>
      </c>
    </row>
    <row r="57" spans="2:29" s="85" customFormat="1" ht="15" customHeight="1" x14ac:dyDescent="0.25">
      <c r="B57" s="89" t="str">
        <f>VLOOKUP(C57,COD_DANE!B:C,2,0)</f>
        <v>88</v>
      </c>
      <c r="C57" s="118" t="s">
        <v>5</v>
      </c>
      <c r="D57" s="90">
        <v>0</v>
      </c>
      <c r="E57" s="90">
        <v>0</v>
      </c>
      <c r="F57" s="90">
        <v>0</v>
      </c>
      <c r="G57" s="90">
        <v>0</v>
      </c>
      <c r="H57" s="90">
        <v>1</v>
      </c>
      <c r="I57" s="90">
        <v>0</v>
      </c>
      <c r="J57" s="90">
        <v>0</v>
      </c>
      <c r="K57" s="90">
        <v>0</v>
      </c>
      <c r="L57" s="90">
        <v>0</v>
      </c>
      <c r="M57" s="90">
        <v>0</v>
      </c>
      <c r="N57" s="90">
        <v>0</v>
      </c>
      <c r="O57" s="90">
        <v>0</v>
      </c>
      <c r="P57" s="90">
        <v>0</v>
      </c>
      <c r="Q57" s="90">
        <v>0</v>
      </c>
      <c r="R57" s="90">
        <v>0</v>
      </c>
      <c r="S57" s="90">
        <v>0</v>
      </c>
      <c r="T57" s="90">
        <v>0</v>
      </c>
      <c r="U57" s="90">
        <v>0</v>
      </c>
      <c r="V57" s="90">
        <v>0</v>
      </c>
      <c r="W57" s="90">
        <v>0</v>
      </c>
      <c r="X57" s="90">
        <v>0</v>
      </c>
      <c r="Y57" s="90">
        <v>0</v>
      </c>
      <c r="Z57" s="90">
        <v>0</v>
      </c>
      <c r="AA57" s="90">
        <v>0</v>
      </c>
      <c r="AB57" s="90">
        <v>0</v>
      </c>
      <c r="AC57" s="91">
        <v>1</v>
      </c>
    </row>
    <row r="58" spans="2:29" s="85" customFormat="1" ht="15" customHeight="1" x14ac:dyDescent="0.25">
      <c r="B58" s="89" t="str">
        <f>VLOOKUP(C58,COD_DANE!B:C,2,0)</f>
        <v>08</v>
      </c>
      <c r="C58" s="118" t="s">
        <v>6</v>
      </c>
      <c r="D58" s="90">
        <v>0</v>
      </c>
      <c r="E58" s="90">
        <v>0</v>
      </c>
      <c r="F58" s="90">
        <v>23</v>
      </c>
      <c r="G58" s="90">
        <v>62</v>
      </c>
      <c r="H58" s="90">
        <v>270</v>
      </c>
      <c r="I58" s="90">
        <v>875</v>
      </c>
      <c r="J58" s="90">
        <v>27</v>
      </c>
      <c r="K58" s="90">
        <v>28</v>
      </c>
      <c r="L58" s="90">
        <v>26</v>
      </c>
      <c r="M58" s="90">
        <v>14</v>
      </c>
      <c r="N58" s="90">
        <v>4</v>
      </c>
      <c r="O58" s="90">
        <v>4</v>
      </c>
      <c r="P58" s="90">
        <v>7</v>
      </c>
      <c r="Q58" s="90">
        <v>7</v>
      </c>
      <c r="R58" s="90">
        <v>1</v>
      </c>
      <c r="S58" s="90">
        <v>3</v>
      </c>
      <c r="T58" s="90">
        <v>1</v>
      </c>
      <c r="U58" s="90">
        <v>0</v>
      </c>
      <c r="V58" s="90">
        <v>1</v>
      </c>
      <c r="W58" s="90">
        <v>1</v>
      </c>
      <c r="X58" s="90">
        <v>0</v>
      </c>
      <c r="Y58" s="90">
        <v>1</v>
      </c>
      <c r="Z58" s="90">
        <v>0</v>
      </c>
      <c r="AA58" s="90">
        <v>0</v>
      </c>
      <c r="AB58" s="90">
        <v>3</v>
      </c>
      <c r="AC58" s="91">
        <v>1358</v>
      </c>
    </row>
    <row r="59" spans="2:29" s="85" customFormat="1" ht="15" customHeight="1" x14ac:dyDescent="0.25">
      <c r="B59" s="89" t="str">
        <f>VLOOKUP(C59,COD_DANE!B:C,2,0)</f>
        <v>11</v>
      </c>
      <c r="C59" s="118" t="s">
        <v>7</v>
      </c>
      <c r="D59" s="90">
        <v>0</v>
      </c>
      <c r="E59" s="90">
        <v>1</v>
      </c>
      <c r="F59" s="90">
        <v>494</v>
      </c>
      <c r="G59" s="90">
        <v>670</v>
      </c>
      <c r="H59" s="90">
        <v>893</v>
      </c>
      <c r="I59" s="90">
        <v>1151</v>
      </c>
      <c r="J59" s="90">
        <v>383</v>
      </c>
      <c r="K59" s="90">
        <v>255</v>
      </c>
      <c r="L59" s="90">
        <v>283</v>
      </c>
      <c r="M59" s="90">
        <v>244</v>
      </c>
      <c r="N59" s="90">
        <v>107</v>
      </c>
      <c r="O59" s="90">
        <v>70</v>
      </c>
      <c r="P59" s="90">
        <v>57</v>
      </c>
      <c r="Q59" s="90">
        <v>44</v>
      </c>
      <c r="R59" s="90">
        <v>37</v>
      </c>
      <c r="S59" s="90">
        <v>30</v>
      </c>
      <c r="T59" s="90">
        <v>29</v>
      </c>
      <c r="U59" s="90">
        <v>35</v>
      </c>
      <c r="V59" s="90">
        <v>16</v>
      </c>
      <c r="W59" s="90">
        <v>9</v>
      </c>
      <c r="X59" s="90">
        <v>21</v>
      </c>
      <c r="Y59" s="90">
        <v>8</v>
      </c>
      <c r="Z59" s="90">
        <v>5</v>
      </c>
      <c r="AA59" s="90">
        <v>12</v>
      </c>
      <c r="AB59" s="90">
        <v>20</v>
      </c>
      <c r="AC59" s="91">
        <v>4874</v>
      </c>
    </row>
    <row r="60" spans="2:29" s="85" customFormat="1" ht="15" customHeight="1" x14ac:dyDescent="0.25">
      <c r="B60" s="89" t="str">
        <f>VLOOKUP(C60,COD_DANE!B:C,2,0)</f>
        <v>13</v>
      </c>
      <c r="C60" s="118" t="s">
        <v>8</v>
      </c>
      <c r="D60" s="90">
        <v>0</v>
      </c>
      <c r="E60" s="90">
        <v>0</v>
      </c>
      <c r="F60" s="90">
        <v>14</v>
      </c>
      <c r="G60" s="90">
        <v>106</v>
      </c>
      <c r="H60" s="90">
        <v>382</v>
      </c>
      <c r="I60" s="90">
        <v>513</v>
      </c>
      <c r="J60" s="90">
        <v>46</v>
      </c>
      <c r="K60" s="90">
        <v>51</v>
      </c>
      <c r="L60" s="90">
        <v>30</v>
      </c>
      <c r="M60" s="90">
        <v>12</v>
      </c>
      <c r="N60" s="90">
        <v>7</v>
      </c>
      <c r="O60" s="90">
        <v>11</v>
      </c>
      <c r="P60" s="90">
        <v>9</v>
      </c>
      <c r="Q60" s="90">
        <v>7</v>
      </c>
      <c r="R60" s="90">
        <v>7</v>
      </c>
      <c r="S60" s="90">
        <v>8</v>
      </c>
      <c r="T60" s="90">
        <v>9</v>
      </c>
      <c r="U60" s="90">
        <v>8</v>
      </c>
      <c r="V60" s="90">
        <v>5</v>
      </c>
      <c r="W60" s="90">
        <v>4</v>
      </c>
      <c r="X60" s="90">
        <v>4</v>
      </c>
      <c r="Y60" s="90">
        <v>2</v>
      </c>
      <c r="Z60" s="90">
        <v>1</v>
      </c>
      <c r="AA60" s="90">
        <v>0</v>
      </c>
      <c r="AB60" s="90">
        <v>4</v>
      </c>
      <c r="AC60" s="91">
        <v>1240</v>
      </c>
    </row>
    <row r="61" spans="2:29" s="85" customFormat="1" ht="15" customHeight="1" x14ac:dyDescent="0.25">
      <c r="B61" s="89" t="str">
        <f>VLOOKUP(C61,COD_DANE!B:C,2,0)</f>
        <v>15</v>
      </c>
      <c r="C61" s="118" t="s">
        <v>9</v>
      </c>
      <c r="D61" s="90">
        <v>0</v>
      </c>
      <c r="E61" s="90">
        <v>0</v>
      </c>
      <c r="F61" s="90">
        <v>21</v>
      </c>
      <c r="G61" s="90">
        <v>41</v>
      </c>
      <c r="H61" s="90">
        <v>70</v>
      </c>
      <c r="I61" s="90">
        <v>509</v>
      </c>
      <c r="J61" s="90">
        <v>21</v>
      </c>
      <c r="K61" s="90">
        <v>32</v>
      </c>
      <c r="L61" s="90">
        <v>36</v>
      </c>
      <c r="M61" s="90">
        <v>8</v>
      </c>
      <c r="N61" s="90">
        <v>6</v>
      </c>
      <c r="O61" s="90">
        <v>6</v>
      </c>
      <c r="P61" s="90">
        <v>2</v>
      </c>
      <c r="Q61" s="90">
        <v>7</v>
      </c>
      <c r="R61" s="90">
        <v>5</v>
      </c>
      <c r="S61" s="90">
        <v>4</v>
      </c>
      <c r="T61" s="90">
        <v>6</v>
      </c>
      <c r="U61" s="90">
        <v>4</v>
      </c>
      <c r="V61" s="90">
        <v>3</v>
      </c>
      <c r="W61" s="90">
        <v>1</v>
      </c>
      <c r="X61" s="90">
        <v>0</v>
      </c>
      <c r="Y61" s="90">
        <v>0</v>
      </c>
      <c r="Z61" s="90">
        <v>0</v>
      </c>
      <c r="AA61" s="90">
        <v>1</v>
      </c>
      <c r="AB61" s="90">
        <v>4</v>
      </c>
      <c r="AC61" s="91">
        <v>787</v>
      </c>
    </row>
    <row r="62" spans="2:29" s="85" customFormat="1" ht="15" customHeight="1" x14ac:dyDescent="0.25">
      <c r="B62" s="89" t="str">
        <f>VLOOKUP(C62,COD_DANE!B:C,2,0)</f>
        <v>17</v>
      </c>
      <c r="C62" s="118" t="s">
        <v>10</v>
      </c>
      <c r="D62" s="90">
        <v>0</v>
      </c>
      <c r="E62" s="90">
        <v>0</v>
      </c>
      <c r="F62" s="90">
        <v>11</v>
      </c>
      <c r="G62" s="90">
        <v>17</v>
      </c>
      <c r="H62" s="90">
        <v>123</v>
      </c>
      <c r="I62" s="90">
        <v>235</v>
      </c>
      <c r="J62" s="90">
        <v>22</v>
      </c>
      <c r="K62" s="90">
        <v>48</v>
      </c>
      <c r="L62" s="90">
        <v>27</v>
      </c>
      <c r="M62" s="90">
        <v>14</v>
      </c>
      <c r="N62" s="90">
        <v>10</v>
      </c>
      <c r="O62" s="90">
        <v>3</v>
      </c>
      <c r="P62" s="90">
        <v>11</v>
      </c>
      <c r="Q62" s="90">
        <v>4</v>
      </c>
      <c r="R62" s="90">
        <v>3</v>
      </c>
      <c r="S62" s="90">
        <v>5</v>
      </c>
      <c r="T62" s="90">
        <v>4</v>
      </c>
      <c r="U62" s="90">
        <v>6</v>
      </c>
      <c r="V62" s="90">
        <v>1</v>
      </c>
      <c r="W62" s="90">
        <v>2</v>
      </c>
      <c r="X62" s="90">
        <v>3</v>
      </c>
      <c r="Y62" s="90">
        <v>3</v>
      </c>
      <c r="Z62" s="90">
        <v>2</v>
      </c>
      <c r="AA62" s="90">
        <v>0</v>
      </c>
      <c r="AB62" s="90">
        <v>5</v>
      </c>
      <c r="AC62" s="91">
        <v>559</v>
      </c>
    </row>
    <row r="63" spans="2:29" s="85" customFormat="1" ht="15" customHeight="1" x14ac:dyDescent="0.25">
      <c r="B63" s="89" t="str">
        <f>VLOOKUP(C63,COD_DANE!B:C,2,0)</f>
        <v>18</v>
      </c>
      <c r="C63" s="118" t="s">
        <v>11</v>
      </c>
      <c r="D63" s="90">
        <v>0</v>
      </c>
      <c r="E63" s="90">
        <v>1</v>
      </c>
      <c r="F63" s="90">
        <v>21</v>
      </c>
      <c r="G63" s="90">
        <v>26</v>
      </c>
      <c r="H63" s="90">
        <v>49</v>
      </c>
      <c r="I63" s="90">
        <v>150</v>
      </c>
      <c r="J63" s="90">
        <v>94</v>
      </c>
      <c r="K63" s="90">
        <v>85</v>
      </c>
      <c r="L63" s="90">
        <v>94</v>
      </c>
      <c r="M63" s="90">
        <v>115</v>
      </c>
      <c r="N63" s="90">
        <v>63</v>
      </c>
      <c r="O63" s="90">
        <v>37</v>
      </c>
      <c r="P63" s="90">
        <v>50</v>
      </c>
      <c r="Q63" s="90">
        <v>57</v>
      </c>
      <c r="R63" s="90">
        <v>45</v>
      </c>
      <c r="S63" s="90">
        <v>43</v>
      </c>
      <c r="T63" s="90">
        <v>31</v>
      </c>
      <c r="U63" s="90">
        <v>5</v>
      </c>
      <c r="V63" s="90">
        <v>4</v>
      </c>
      <c r="W63" s="90">
        <v>1</v>
      </c>
      <c r="X63" s="90">
        <v>5</v>
      </c>
      <c r="Y63" s="90">
        <v>3</v>
      </c>
      <c r="Z63" s="90">
        <v>1</v>
      </c>
      <c r="AA63" s="90">
        <v>2</v>
      </c>
      <c r="AB63" s="90">
        <v>4</v>
      </c>
      <c r="AC63" s="91">
        <v>986</v>
      </c>
    </row>
    <row r="64" spans="2:29" s="85" customFormat="1" ht="15" customHeight="1" x14ac:dyDescent="0.25">
      <c r="B64" s="89" t="str">
        <f>VLOOKUP(C64,COD_DANE!B:C,2,0)</f>
        <v>85</v>
      </c>
      <c r="C64" s="118" t="s">
        <v>12</v>
      </c>
      <c r="D64" s="90">
        <v>0</v>
      </c>
      <c r="E64" s="90">
        <v>3</v>
      </c>
      <c r="F64" s="90">
        <v>28</v>
      </c>
      <c r="G64" s="90">
        <v>68</v>
      </c>
      <c r="H64" s="90">
        <v>321</v>
      </c>
      <c r="I64" s="90">
        <v>144</v>
      </c>
      <c r="J64" s="90">
        <v>38</v>
      </c>
      <c r="K64" s="90">
        <v>35</v>
      </c>
      <c r="L64" s="90">
        <v>48</v>
      </c>
      <c r="M64" s="90">
        <v>27</v>
      </c>
      <c r="N64" s="90">
        <v>27</v>
      </c>
      <c r="O64" s="90">
        <v>16</v>
      </c>
      <c r="P64" s="90">
        <v>10</v>
      </c>
      <c r="Q64" s="90">
        <v>13</v>
      </c>
      <c r="R64" s="90">
        <v>7</v>
      </c>
      <c r="S64" s="90">
        <v>5</v>
      </c>
      <c r="T64" s="90">
        <v>6</v>
      </c>
      <c r="U64" s="90">
        <v>6</v>
      </c>
      <c r="V64" s="90">
        <v>2</v>
      </c>
      <c r="W64" s="90">
        <v>1</v>
      </c>
      <c r="X64" s="90">
        <v>2</v>
      </c>
      <c r="Y64" s="90">
        <v>2</v>
      </c>
      <c r="Z64" s="90">
        <v>1</v>
      </c>
      <c r="AA64" s="90">
        <v>1</v>
      </c>
      <c r="AB64" s="90">
        <v>1</v>
      </c>
      <c r="AC64" s="91">
        <v>812</v>
      </c>
    </row>
    <row r="65" spans="2:29" s="85" customFormat="1" ht="15" customHeight="1" x14ac:dyDescent="0.25">
      <c r="B65" s="89" t="str">
        <f>VLOOKUP(C65,COD_DANE!B:C,2,0)</f>
        <v>19</v>
      </c>
      <c r="C65" s="118" t="s">
        <v>13</v>
      </c>
      <c r="D65" s="90">
        <v>0</v>
      </c>
      <c r="E65" s="90">
        <v>0</v>
      </c>
      <c r="F65" s="90">
        <v>16</v>
      </c>
      <c r="G65" s="90">
        <v>46</v>
      </c>
      <c r="H65" s="90">
        <v>65</v>
      </c>
      <c r="I65" s="90">
        <v>109</v>
      </c>
      <c r="J65" s="90">
        <v>91</v>
      </c>
      <c r="K65" s="90">
        <v>153</v>
      </c>
      <c r="L65" s="90">
        <v>64</v>
      </c>
      <c r="M65" s="90">
        <v>35</v>
      </c>
      <c r="N65" s="90">
        <v>25</v>
      </c>
      <c r="O65" s="90">
        <v>18</v>
      </c>
      <c r="P65" s="90">
        <v>49</v>
      </c>
      <c r="Q65" s="90">
        <v>41</v>
      </c>
      <c r="R65" s="90">
        <v>41</v>
      </c>
      <c r="S65" s="90">
        <v>19</v>
      </c>
      <c r="T65" s="90">
        <v>22</v>
      </c>
      <c r="U65" s="90">
        <v>14</v>
      </c>
      <c r="V65" s="90">
        <v>5</v>
      </c>
      <c r="W65" s="90">
        <v>13</v>
      </c>
      <c r="X65" s="90">
        <v>1</v>
      </c>
      <c r="Y65" s="90">
        <v>6</v>
      </c>
      <c r="Z65" s="90">
        <v>5</v>
      </c>
      <c r="AA65" s="90">
        <v>8</v>
      </c>
      <c r="AB65" s="90">
        <v>10</v>
      </c>
      <c r="AC65" s="91">
        <v>856</v>
      </c>
    </row>
    <row r="66" spans="2:29" s="85" customFormat="1" ht="15" customHeight="1" x14ac:dyDescent="0.25">
      <c r="B66" s="89" t="str">
        <f>VLOOKUP(C66,COD_DANE!B:C,2,0)</f>
        <v>20</v>
      </c>
      <c r="C66" s="118" t="s">
        <v>14</v>
      </c>
      <c r="D66" s="90">
        <v>0</v>
      </c>
      <c r="E66" s="90">
        <v>0</v>
      </c>
      <c r="F66" s="90">
        <v>20</v>
      </c>
      <c r="G66" s="90">
        <v>99</v>
      </c>
      <c r="H66" s="90">
        <v>179</v>
      </c>
      <c r="I66" s="90">
        <v>2236</v>
      </c>
      <c r="J66" s="90">
        <v>31</v>
      </c>
      <c r="K66" s="90">
        <v>29</v>
      </c>
      <c r="L66" s="90">
        <v>27</v>
      </c>
      <c r="M66" s="90">
        <v>14</v>
      </c>
      <c r="N66" s="90">
        <v>13</v>
      </c>
      <c r="O66" s="90">
        <v>16</v>
      </c>
      <c r="P66" s="90">
        <v>19</v>
      </c>
      <c r="Q66" s="90">
        <v>18</v>
      </c>
      <c r="R66" s="90">
        <v>8</v>
      </c>
      <c r="S66" s="90">
        <v>8</v>
      </c>
      <c r="T66" s="90">
        <v>9</v>
      </c>
      <c r="U66" s="90">
        <v>11</v>
      </c>
      <c r="V66" s="90">
        <v>7</v>
      </c>
      <c r="W66" s="90">
        <v>7</v>
      </c>
      <c r="X66" s="90">
        <v>1</v>
      </c>
      <c r="Y66" s="90">
        <v>1</v>
      </c>
      <c r="Z66" s="90">
        <v>1</v>
      </c>
      <c r="AA66" s="90">
        <v>2</v>
      </c>
      <c r="AB66" s="90">
        <v>7</v>
      </c>
      <c r="AC66" s="91">
        <v>2763</v>
      </c>
    </row>
    <row r="67" spans="2:29" s="85" customFormat="1" ht="15" customHeight="1" x14ac:dyDescent="0.25">
      <c r="B67" s="89" t="str">
        <f>VLOOKUP(C67,COD_DANE!B:C,2,0)</f>
        <v>27</v>
      </c>
      <c r="C67" s="118" t="s">
        <v>15</v>
      </c>
      <c r="D67" s="90">
        <v>0</v>
      </c>
      <c r="E67" s="90">
        <v>0</v>
      </c>
      <c r="F67" s="90">
        <v>11</v>
      </c>
      <c r="G67" s="90">
        <v>34</v>
      </c>
      <c r="H67" s="90">
        <v>111</v>
      </c>
      <c r="I67" s="90">
        <v>284</v>
      </c>
      <c r="J67" s="90">
        <v>7</v>
      </c>
      <c r="K67" s="90">
        <v>25</v>
      </c>
      <c r="L67" s="90">
        <v>22</v>
      </c>
      <c r="M67" s="90">
        <v>22</v>
      </c>
      <c r="N67" s="90">
        <v>13</v>
      </c>
      <c r="O67" s="90">
        <v>8</v>
      </c>
      <c r="P67" s="90">
        <v>12</v>
      </c>
      <c r="Q67" s="90">
        <v>16</v>
      </c>
      <c r="R67" s="90">
        <v>22</v>
      </c>
      <c r="S67" s="90">
        <v>21</v>
      </c>
      <c r="T67" s="90">
        <v>35</v>
      </c>
      <c r="U67" s="90">
        <v>14</v>
      </c>
      <c r="V67" s="90">
        <v>15</v>
      </c>
      <c r="W67" s="90">
        <v>11</v>
      </c>
      <c r="X67" s="90">
        <v>17</v>
      </c>
      <c r="Y67" s="90">
        <v>7</v>
      </c>
      <c r="Z67" s="90">
        <v>5</v>
      </c>
      <c r="AA67" s="90">
        <v>3</v>
      </c>
      <c r="AB67" s="90">
        <v>2</v>
      </c>
      <c r="AC67" s="91">
        <v>717</v>
      </c>
    </row>
    <row r="68" spans="2:29" s="85" customFormat="1" ht="15" customHeight="1" x14ac:dyDescent="0.25">
      <c r="B68" s="89" t="str">
        <f>VLOOKUP(C68,COD_DANE!B:C,2,0)</f>
        <v>23</v>
      </c>
      <c r="C68" s="118" t="s">
        <v>16</v>
      </c>
      <c r="D68" s="90">
        <v>0</v>
      </c>
      <c r="E68" s="90">
        <v>0</v>
      </c>
      <c r="F68" s="90">
        <v>9</v>
      </c>
      <c r="G68" s="90">
        <v>371</v>
      </c>
      <c r="H68" s="90">
        <v>1553</v>
      </c>
      <c r="I68" s="90">
        <v>1180</v>
      </c>
      <c r="J68" s="90">
        <v>2</v>
      </c>
      <c r="K68" s="90">
        <v>5</v>
      </c>
      <c r="L68" s="90">
        <v>16</v>
      </c>
      <c r="M68" s="90">
        <v>8</v>
      </c>
      <c r="N68" s="90">
        <v>14</v>
      </c>
      <c r="O68" s="90">
        <v>5</v>
      </c>
      <c r="P68" s="90">
        <v>9</v>
      </c>
      <c r="Q68" s="90">
        <v>10</v>
      </c>
      <c r="R68" s="90">
        <v>9</v>
      </c>
      <c r="S68" s="90">
        <v>2</v>
      </c>
      <c r="T68" s="90">
        <v>1</v>
      </c>
      <c r="U68" s="90">
        <v>7</v>
      </c>
      <c r="V68" s="90">
        <v>2</v>
      </c>
      <c r="W68" s="90">
        <v>1</v>
      </c>
      <c r="X68" s="90">
        <v>2</v>
      </c>
      <c r="Y68" s="90">
        <v>1</v>
      </c>
      <c r="Z68" s="90">
        <v>1</v>
      </c>
      <c r="AA68" s="90">
        <v>0</v>
      </c>
      <c r="AB68" s="90">
        <v>2</v>
      </c>
      <c r="AC68" s="91">
        <v>3210</v>
      </c>
    </row>
    <row r="69" spans="2:29" s="85" customFormat="1" ht="15" customHeight="1" x14ac:dyDescent="0.25">
      <c r="B69" s="89" t="str">
        <f>VLOOKUP(C69,COD_DANE!B:C,2,0)</f>
        <v>25</v>
      </c>
      <c r="C69" s="118" t="s">
        <v>17</v>
      </c>
      <c r="D69" s="90">
        <v>0</v>
      </c>
      <c r="E69" s="90">
        <v>0</v>
      </c>
      <c r="F69" s="90">
        <v>111</v>
      </c>
      <c r="G69" s="90">
        <v>217</v>
      </c>
      <c r="H69" s="90">
        <v>262</v>
      </c>
      <c r="I69" s="90">
        <v>446</v>
      </c>
      <c r="J69" s="90">
        <v>79</v>
      </c>
      <c r="K69" s="90">
        <v>73</v>
      </c>
      <c r="L69" s="90">
        <v>84</v>
      </c>
      <c r="M69" s="90">
        <v>66</v>
      </c>
      <c r="N69" s="90">
        <v>37</v>
      </c>
      <c r="O69" s="90">
        <v>22</v>
      </c>
      <c r="P69" s="90">
        <v>31</v>
      </c>
      <c r="Q69" s="90">
        <v>33</v>
      </c>
      <c r="R69" s="90">
        <v>26</v>
      </c>
      <c r="S69" s="90">
        <v>20</v>
      </c>
      <c r="T69" s="90">
        <v>20</v>
      </c>
      <c r="U69" s="90">
        <v>12</v>
      </c>
      <c r="V69" s="90">
        <v>4</v>
      </c>
      <c r="W69" s="90">
        <v>4</v>
      </c>
      <c r="X69" s="90">
        <v>7</v>
      </c>
      <c r="Y69" s="90">
        <v>8</v>
      </c>
      <c r="Z69" s="90">
        <v>6</v>
      </c>
      <c r="AA69" s="90">
        <v>4</v>
      </c>
      <c r="AB69" s="90">
        <v>18</v>
      </c>
      <c r="AC69" s="91">
        <v>1590</v>
      </c>
    </row>
    <row r="70" spans="2:29" s="85" customFormat="1" ht="15" customHeight="1" x14ac:dyDescent="0.25">
      <c r="B70" s="89" t="str">
        <f>VLOOKUP(C70,COD_DANE!B:C,2,0)</f>
        <v>94</v>
      </c>
      <c r="C70" s="118" t="s">
        <v>18</v>
      </c>
      <c r="D70" s="90">
        <v>0</v>
      </c>
      <c r="E70" s="90">
        <v>0</v>
      </c>
      <c r="F70" s="90">
        <v>1</v>
      </c>
      <c r="G70" s="90">
        <v>1</v>
      </c>
      <c r="H70" s="90">
        <v>2</v>
      </c>
      <c r="I70" s="90">
        <v>4</v>
      </c>
      <c r="J70" s="90">
        <v>2</v>
      </c>
      <c r="K70" s="90">
        <v>7</v>
      </c>
      <c r="L70" s="90">
        <v>6</v>
      </c>
      <c r="M70" s="90">
        <v>4</v>
      </c>
      <c r="N70" s="90">
        <v>2</v>
      </c>
      <c r="O70" s="90">
        <v>0</v>
      </c>
      <c r="P70" s="90">
        <v>6</v>
      </c>
      <c r="Q70" s="90">
        <v>1</v>
      </c>
      <c r="R70" s="90">
        <v>2</v>
      </c>
      <c r="S70" s="90">
        <v>3</v>
      </c>
      <c r="T70" s="90">
        <v>0</v>
      </c>
      <c r="U70" s="90">
        <v>1</v>
      </c>
      <c r="V70" s="90">
        <v>0</v>
      </c>
      <c r="W70" s="90">
        <v>0</v>
      </c>
      <c r="X70" s="90">
        <v>0</v>
      </c>
      <c r="Y70" s="90">
        <v>0</v>
      </c>
      <c r="Z70" s="90">
        <v>0</v>
      </c>
      <c r="AA70" s="90">
        <v>0</v>
      </c>
      <c r="AB70" s="90">
        <v>0</v>
      </c>
      <c r="AC70" s="91">
        <v>42</v>
      </c>
    </row>
    <row r="71" spans="2:29" s="85" customFormat="1" ht="15" customHeight="1" x14ac:dyDescent="0.25">
      <c r="B71" s="89" t="str">
        <f>VLOOKUP(C71,COD_DANE!B:C,2,0)</f>
        <v>95</v>
      </c>
      <c r="C71" s="118" t="s">
        <v>19</v>
      </c>
      <c r="D71" s="90">
        <v>0</v>
      </c>
      <c r="E71" s="90">
        <v>0</v>
      </c>
      <c r="F71" s="90">
        <v>3</v>
      </c>
      <c r="G71" s="90">
        <v>5</v>
      </c>
      <c r="H71" s="90">
        <v>11</v>
      </c>
      <c r="I71" s="90">
        <v>41</v>
      </c>
      <c r="J71" s="90">
        <v>4</v>
      </c>
      <c r="K71" s="90">
        <v>10</v>
      </c>
      <c r="L71" s="90">
        <v>11</v>
      </c>
      <c r="M71" s="90">
        <v>14</v>
      </c>
      <c r="N71" s="90">
        <v>18</v>
      </c>
      <c r="O71" s="90">
        <v>9</v>
      </c>
      <c r="P71" s="90">
        <v>7</v>
      </c>
      <c r="Q71" s="90">
        <v>13</v>
      </c>
      <c r="R71" s="90">
        <v>11</v>
      </c>
      <c r="S71" s="90">
        <v>9</v>
      </c>
      <c r="T71" s="90">
        <v>28</v>
      </c>
      <c r="U71" s="90">
        <v>2</v>
      </c>
      <c r="V71" s="90">
        <v>3</v>
      </c>
      <c r="W71" s="90">
        <v>0</v>
      </c>
      <c r="X71" s="90">
        <v>1</v>
      </c>
      <c r="Y71" s="90">
        <v>2</v>
      </c>
      <c r="Z71" s="90">
        <v>0</v>
      </c>
      <c r="AA71" s="90">
        <v>1</v>
      </c>
      <c r="AB71" s="90">
        <v>5</v>
      </c>
      <c r="AC71" s="91">
        <v>208</v>
      </c>
    </row>
    <row r="72" spans="2:29" s="85" customFormat="1" ht="15" customHeight="1" x14ac:dyDescent="0.25">
      <c r="B72" s="89" t="str">
        <f>VLOOKUP(C72,COD_DANE!B:C,2,0)</f>
        <v>41</v>
      </c>
      <c r="C72" s="118" t="s">
        <v>20</v>
      </c>
      <c r="D72" s="90">
        <v>0</v>
      </c>
      <c r="E72" s="90">
        <v>0</v>
      </c>
      <c r="F72" s="90">
        <v>36</v>
      </c>
      <c r="G72" s="90">
        <v>56</v>
      </c>
      <c r="H72" s="90">
        <v>70</v>
      </c>
      <c r="I72" s="90">
        <v>168</v>
      </c>
      <c r="J72" s="90">
        <v>112</v>
      </c>
      <c r="K72" s="90">
        <v>104</v>
      </c>
      <c r="L72" s="90">
        <v>127</v>
      </c>
      <c r="M72" s="90">
        <v>87</v>
      </c>
      <c r="N72" s="90">
        <v>72</v>
      </c>
      <c r="O72" s="90">
        <v>37</v>
      </c>
      <c r="P72" s="90">
        <v>36</v>
      </c>
      <c r="Q72" s="90">
        <v>49</v>
      </c>
      <c r="R72" s="90">
        <v>34</v>
      </c>
      <c r="S72" s="90">
        <v>19</v>
      </c>
      <c r="T72" s="90">
        <v>17</v>
      </c>
      <c r="U72" s="90">
        <v>7</v>
      </c>
      <c r="V72" s="90">
        <v>2</v>
      </c>
      <c r="W72" s="90">
        <v>4</v>
      </c>
      <c r="X72" s="90">
        <v>2</v>
      </c>
      <c r="Y72" s="90">
        <v>3</v>
      </c>
      <c r="Z72" s="90">
        <v>0</v>
      </c>
      <c r="AA72" s="90">
        <v>4</v>
      </c>
      <c r="AB72" s="90">
        <v>8</v>
      </c>
      <c r="AC72" s="91">
        <v>1054</v>
      </c>
    </row>
    <row r="73" spans="2:29" s="85" customFormat="1" ht="15" customHeight="1" x14ac:dyDescent="0.25">
      <c r="B73" s="89" t="str">
        <f>VLOOKUP(C73,COD_DANE!B:C,2,0)</f>
        <v>44</v>
      </c>
      <c r="C73" s="118" t="s">
        <v>21</v>
      </c>
      <c r="D73" s="90">
        <v>0</v>
      </c>
      <c r="E73" s="90">
        <v>0</v>
      </c>
      <c r="F73" s="90">
        <v>4</v>
      </c>
      <c r="G73" s="90">
        <v>9</v>
      </c>
      <c r="H73" s="90">
        <v>26</v>
      </c>
      <c r="I73" s="90">
        <v>269</v>
      </c>
      <c r="J73" s="90">
        <v>7</v>
      </c>
      <c r="K73" s="90">
        <v>6</v>
      </c>
      <c r="L73" s="90">
        <v>6</v>
      </c>
      <c r="M73" s="90">
        <v>7</v>
      </c>
      <c r="N73" s="90">
        <v>3</v>
      </c>
      <c r="O73" s="90">
        <v>1</v>
      </c>
      <c r="P73" s="90">
        <v>9</v>
      </c>
      <c r="Q73" s="90">
        <v>8</v>
      </c>
      <c r="R73" s="90">
        <v>2</v>
      </c>
      <c r="S73" s="90">
        <v>3</v>
      </c>
      <c r="T73" s="90">
        <v>4</v>
      </c>
      <c r="U73" s="90">
        <v>2</v>
      </c>
      <c r="V73" s="90">
        <v>1</v>
      </c>
      <c r="W73" s="90">
        <v>2</v>
      </c>
      <c r="X73" s="90">
        <v>0</v>
      </c>
      <c r="Y73" s="90">
        <v>1</v>
      </c>
      <c r="Z73" s="90">
        <v>0</v>
      </c>
      <c r="AA73" s="90">
        <v>0</v>
      </c>
      <c r="AB73" s="90">
        <v>1</v>
      </c>
      <c r="AC73" s="91">
        <v>371</v>
      </c>
    </row>
    <row r="74" spans="2:29" s="85" customFormat="1" ht="15" customHeight="1" x14ac:dyDescent="0.25">
      <c r="B74" s="89" t="str">
        <f>VLOOKUP(C74,COD_DANE!B:C,2,0)</f>
        <v>47</v>
      </c>
      <c r="C74" s="118" t="s">
        <v>22</v>
      </c>
      <c r="D74" s="90">
        <v>0</v>
      </c>
      <c r="E74" s="90">
        <v>0</v>
      </c>
      <c r="F74" s="90">
        <v>8</v>
      </c>
      <c r="G74" s="90">
        <v>71</v>
      </c>
      <c r="H74" s="90">
        <v>112</v>
      </c>
      <c r="I74" s="90">
        <v>1695</v>
      </c>
      <c r="J74" s="90">
        <v>7</v>
      </c>
      <c r="K74" s="90">
        <v>7</v>
      </c>
      <c r="L74" s="90">
        <v>6</v>
      </c>
      <c r="M74" s="90">
        <v>7</v>
      </c>
      <c r="N74" s="90">
        <v>3</v>
      </c>
      <c r="O74" s="90">
        <v>4</v>
      </c>
      <c r="P74" s="90">
        <v>8</v>
      </c>
      <c r="Q74" s="90">
        <v>7</v>
      </c>
      <c r="R74" s="90">
        <v>3</v>
      </c>
      <c r="S74" s="90">
        <v>4</v>
      </c>
      <c r="T74" s="90">
        <v>1</v>
      </c>
      <c r="U74" s="90">
        <v>1</v>
      </c>
      <c r="V74" s="90">
        <v>0</v>
      </c>
      <c r="W74" s="90">
        <v>5</v>
      </c>
      <c r="X74" s="90">
        <v>0</v>
      </c>
      <c r="Y74" s="90">
        <v>0</v>
      </c>
      <c r="Z74" s="90">
        <v>1</v>
      </c>
      <c r="AA74" s="90">
        <v>1</v>
      </c>
      <c r="AB74" s="90">
        <v>5</v>
      </c>
      <c r="AC74" s="91">
        <v>1956</v>
      </c>
    </row>
    <row r="75" spans="2:29" s="85" customFormat="1" ht="15" customHeight="1" x14ac:dyDescent="0.25">
      <c r="B75" s="89" t="str">
        <f>VLOOKUP(C75,COD_DANE!B:C,2,0)</f>
        <v>50</v>
      </c>
      <c r="C75" s="118" t="s">
        <v>23</v>
      </c>
      <c r="D75" s="90">
        <v>0</v>
      </c>
      <c r="E75" s="90">
        <v>1</v>
      </c>
      <c r="F75" s="90">
        <v>70</v>
      </c>
      <c r="G75" s="90">
        <v>126</v>
      </c>
      <c r="H75" s="90">
        <v>436</v>
      </c>
      <c r="I75" s="90">
        <v>807</v>
      </c>
      <c r="J75" s="90">
        <v>114</v>
      </c>
      <c r="K75" s="90">
        <v>290</v>
      </c>
      <c r="L75" s="90">
        <v>148</v>
      </c>
      <c r="M75" s="90">
        <v>167</v>
      </c>
      <c r="N75" s="90">
        <v>134</v>
      </c>
      <c r="O75" s="90">
        <v>95</v>
      </c>
      <c r="P75" s="90">
        <v>79</v>
      </c>
      <c r="Q75" s="90">
        <v>81</v>
      </c>
      <c r="R75" s="90">
        <v>62</v>
      </c>
      <c r="S75" s="90">
        <v>67</v>
      </c>
      <c r="T75" s="90">
        <v>71</v>
      </c>
      <c r="U75" s="90">
        <v>22</v>
      </c>
      <c r="V75" s="90">
        <v>5</v>
      </c>
      <c r="W75" s="90">
        <v>2</v>
      </c>
      <c r="X75" s="90">
        <v>7</v>
      </c>
      <c r="Y75" s="90">
        <v>3</v>
      </c>
      <c r="Z75" s="90">
        <v>5</v>
      </c>
      <c r="AA75" s="90">
        <v>3</v>
      </c>
      <c r="AB75" s="90">
        <v>3</v>
      </c>
      <c r="AC75" s="91">
        <v>2798</v>
      </c>
    </row>
    <row r="76" spans="2:29" s="85" customFormat="1" ht="15" customHeight="1" x14ac:dyDescent="0.25">
      <c r="B76" s="89" t="str">
        <f>VLOOKUP(C76,COD_DANE!B:C,2,0)</f>
        <v>52</v>
      </c>
      <c r="C76" s="118" t="s">
        <v>24</v>
      </c>
      <c r="D76" s="90">
        <v>0</v>
      </c>
      <c r="E76" s="90">
        <v>0</v>
      </c>
      <c r="F76" s="90">
        <v>6</v>
      </c>
      <c r="G76" s="90">
        <v>12</v>
      </c>
      <c r="H76" s="90">
        <v>130</v>
      </c>
      <c r="I76" s="90">
        <v>77</v>
      </c>
      <c r="J76" s="90">
        <v>33</v>
      </c>
      <c r="K76" s="90">
        <v>24</v>
      </c>
      <c r="L76" s="90">
        <v>36</v>
      </c>
      <c r="M76" s="90">
        <v>21</v>
      </c>
      <c r="N76" s="90">
        <v>16</v>
      </c>
      <c r="O76" s="90">
        <v>16</v>
      </c>
      <c r="P76" s="90">
        <v>24</v>
      </c>
      <c r="Q76" s="90">
        <v>11</v>
      </c>
      <c r="R76" s="90">
        <v>20</v>
      </c>
      <c r="S76" s="90">
        <v>19</v>
      </c>
      <c r="T76" s="90">
        <v>114</v>
      </c>
      <c r="U76" s="90">
        <v>19</v>
      </c>
      <c r="V76" s="90">
        <v>4</v>
      </c>
      <c r="W76" s="90">
        <v>3</v>
      </c>
      <c r="X76" s="90">
        <v>2</v>
      </c>
      <c r="Y76" s="90">
        <v>5</v>
      </c>
      <c r="Z76" s="90">
        <v>0</v>
      </c>
      <c r="AA76" s="90">
        <v>2</v>
      </c>
      <c r="AB76" s="90">
        <v>3</v>
      </c>
      <c r="AC76" s="91">
        <v>597</v>
      </c>
    </row>
    <row r="77" spans="2:29" s="85" customFormat="1" ht="15" customHeight="1" x14ac:dyDescent="0.25">
      <c r="B77" s="89" t="str">
        <f>VLOOKUP(C77,COD_DANE!B:C,2,0)</f>
        <v>54</v>
      </c>
      <c r="C77" s="118" t="s">
        <v>25</v>
      </c>
      <c r="D77" s="90">
        <v>0</v>
      </c>
      <c r="E77" s="90">
        <v>0</v>
      </c>
      <c r="F77" s="90">
        <v>31</v>
      </c>
      <c r="G77" s="90">
        <v>466</v>
      </c>
      <c r="H77" s="90">
        <v>209</v>
      </c>
      <c r="I77" s="90">
        <v>289</v>
      </c>
      <c r="J77" s="90">
        <v>34</v>
      </c>
      <c r="K77" s="90">
        <v>25</v>
      </c>
      <c r="L77" s="90">
        <v>27</v>
      </c>
      <c r="M77" s="90">
        <v>36</v>
      </c>
      <c r="N77" s="90">
        <v>11</v>
      </c>
      <c r="O77" s="90">
        <v>22</v>
      </c>
      <c r="P77" s="90">
        <v>13</v>
      </c>
      <c r="Q77" s="90">
        <v>31</v>
      </c>
      <c r="R77" s="90">
        <v>8</v>
      </c>
      <c r="S77" s="90">
        <v>15</v>
      </c>
      <c r="T77" s="90">
        <v>13</v>
      </c>
      <c r="U77" s="90">
        <v>21</v>
      </c>
      <c r="V77" s="90">
        <v>12</v>
      </c>
      <c r="W77" s="90">
        <v>15</v>
      </c>
      <c r="X77" s="90">
        <v>10</v>
      </c>
      <c r="Y77" s="90">
        <v>4</v>
      </c>
      <c r="Z77" s="90">
        <v>2</v>
      </c>
      <c r="AA77" s="90">
        <v>4</v>
      </c>
      <c r="AB77" s="90">
        <v>24</v>
      </c>
      <c r="AC77" s="91">
        <v>1322</v>
      </c>
    </row>
    <row r="78" spans="2:29" s="85" customFormat="1" ht="15" customHeight="1" x14ac:dyDescent="0.25">
      <c r="B78" s="89" t="str">
        <f>VLOOKUP(C78,COD_DANE!B:C,2,0)</f>
        <v>86</v>
      </c>
      <c r="C78" s="118" t="s">
        <v>26</v>
      </c>
      <c r="D78" s="90">
        <v>0</v>
      </c>
      <c r="E78" s="90">
        <v>0</v>
      </c>
      <c r="F78" s="90">
        <v>8</v>
      </c>
      <c r="G78" s="90">
        <v>14</v>
      </c>
      <c r="H78" s="90">
        <v>19</v>
      </c>
      <c r="I78" s="90">
        <v>105</v>
      </c>
      <c r="J78" s="90">
        <v>31</v>
      </c>
      <c r="K78" s="90">
        <v>45</v>
      </c>
      <c r="L78" s="90">
        <v>55</v>
      </c>
      <c r="M78" s="90">
        <v>65</v>
      </c>
      <c r="N78" s="90">
        <v>23</v>
      </c>
      <c r="O78" s="90">
        <v>27</v>
      </c>
      <c r="P78" s="90">
        <v>36</v>
      </c>
      <c r="Q78" s="90">
        <v>16</v>
      </c>
      <c r="R78" s="90">
        <v>19</v>
      </c>
      <c r="S78" s="90">
        <v>7</v>
      </c>
      <c r="T78" s="90">
        <v>12</v>
      </c>
      <c r="U78" s="90">
        <v>8</v>
      </c>
      <c r="V78" s="90">
        <v>4</v>
      </c>
      <c r="W78" s="90">
        <v>3</v>
      </c>
      <c r="X78" s="90">
        <v>1</v>
      </c>
      <c r="Y78" s="90">
        <v>0</v>
      </c>
      <c r="Z78" s="90">
        <v>0</v>
      </c>
      <c r="AA78" s="90">
        <v>2</v>
      </c>
      <c r="AB78" s="90">
        <v>5</v>
      </c>
      <c r="AC78" s="91">
        <v>505</v>
      </c>
    </row>
    <row r="79" spans="2:29" s="85" customFormat="1" ht="15" customHeight="1" x14ac:dyDescent="0.25">
      <c r="B79" s="89" t="str">
        <f>VLOOKUP(C79,COD_DANE!B:C,2,0)</f>
        <v>63</v>
      </c>
      <c r="C79" s="118" t="s">
        <v>27</v>
      </c>
      <c r="D79" s="90">
        <v>0</v>
      </c>
      <c r="E79" s="90">
        <v>0</v>
      </c>
      <c r="F79" s="90">
        <v>18</v>
      </c>
      <c r="G79" s="90">
        <v>32</v>
      </c>
      <c r="H79" s="90">
        <v>87</v>
      </c>
      <c r="I79" s="90">
        <v>75</v>
      </c>
      <c r="J79" s="90">
        <v>23</v>
      </c>
      <c r="K79" s="90">
        <v>24</v>
      </c>
      <c r="L79" s="90">
        <v>29</v>
      </c>
      <c r="M79" s="90">
        <v>24</v>
      </c>
      <c r="N79" s="90">
        <v>17</v>
      </c>
      <c r="O79" s="90">
        <v>9</v>
      </c>
      <c r="P79" s="90">
        <v>4</v>
      </c>
      <c r="Q79" s="90">
        <v>11</v>
      </c>
      <c r="R79" s="90">
        <v>9</v>
      </c>
      <c r="S79" s="90">
        <v>7</v>
      </c>
      <c r="T79" s="90">
        <v>9</v>
      </c>
      <c r="U79" s="90">
        <v>2</v>
      </c>
      <c r="V79" s="90">
        <v>3</v>
      </c>
      <c r="W79" s="90">
        <v>2</v>
      </c>
      <c r="X79" s="90">
        <v>0</v>
      </c>
      <c r="Y79" s="90">
        <v>1</v>
      </c>
      <c r="Z79" s="90">
        <v>2</v>
      </c>
      <c r="AA79" s="90">
        <v>0</v>
      </c>
      <c r="AB79" s="90">
        <v>3</v>
      </c>
      <c r="AC79" s="91">
        <v>391</v>
      </c>
    </row>
    <row r="80" spans="2:29" s="85" customFormat="1" ht="15" customHeight="1" x14ac:dyDescent="0.25">
      <c r="B80" s="89" t="str">
        <f>VLOOKUP(C80,COD_DANE!B:C,2,0)</f>
        <v>66</v>
      </c>
      <c r="C80" s="118" t="s">
        <v>28</v>
      </c>
      <c r="D80" s="90">
        <v>0</v>
      </c>
      <c r="E80" s="90">
        <v>0</v>
      </c>
      <c r="F80" s="90">
        <v>28</v>
      </c>
      <c r="G80" s="90">
        <v>37</v>
      </c>
      <c r="H80" s="90">
        <v>378</v>
      </c>
      <c r="I80" s="90">
        <v>209</v>
      </c>
      <c r="J80" s="90">
        <v>54</v>
      </c>
      <c r="K80" s="90">
        <v>55</v>
      </c>
      <c r="L80" s="90">
        <v>39</v>
      </c>
      <c r="M80" s="90">
        <v>32</v>
      </c>
      <c r="N80" s="90">
        <v>18</v>
      </c>
      <c r="O80" s="90">
        <v>9</v>
      </c>
      <c r="P80" s="90">
        <v>18</v>
      </c>
      <c r="Q80" s="90">
        <v>17</v>
      </c>
      <c r="R80" s="90">
        <v>18</v>
      </c>
      <c r="S80" s="90">
        <v>14</v>
      </c>
      <c r="T80" s="90">
        <v>9</v>
      </c>
      <c r="U80" s="90">
        <v>19</v>
      </c>
      <c r="V80" s="90">
        <v>2</v>
      </c>
      <c r="W80" s="90">
        <v>1</v>
      </c>
      <c r="X80" s="90">
        <v>3</v>
      </c>
      <c r="Y80" s="90">
        <v>7</v>
      </c>
      <c r="Z80" s="90">
        <v>0</v>
      </c>
      <c r="AA80" s="90">
        <v>2</v>
      </c>
      <c r="AB80" s="90">
        <v>3</v>
      </c>
      <c r="AC80" s="91">
        <v>972</v>
      </c>
    </row>
    <row r="81" spans="2:29" s="85" customFormat="1" ht="15" customHeight="1" x14ac:dyDescent="0.25">
      <c r="B81" s="89" t="str">
        <f>VLOOKUP(C81,COD_DANE!B:C,2,0)</f>
        <v>68</v>
      </c>
      <c r="C81" s="118" t="s">
        <v>29</v>
      </c>
      <c r="D81" s="90">
        <v>0</v>
      </c>
      <c r="E81" s="90">
        <v>0</v>
      </c>
      <c r="F81" s="90">
        <v>80</v>
      </c>
      <c r="G81" s="90">
        <v>121</v>
      </c>
      <c r="H81" s="90">
        <v>335</v>
      </c>
      <c r="I81" s="90">
        <v>1294</v>
      </c>
      <c r="J81" s="90">
        <v>56</v>
      </c>
      <c r="K81" s="90">
        <v>47</v>
      </c>
      <c r="L81" s="90">
        <v>42</v>
      </c>
      <c r="M81" s="90">
        <v>31</v>
      </c>
      <c r="N81" s="90">
        <v>17</v>
      </c>
      <c r="O81" s="90">
        <v>35</v>
      </c>
      <c r="P81" s="90">
        <v>31</v>
      </c>
      <c r="Q81" s="90">
        <v>18</v>
      </c>
      <c r="R81" s="90">
        <v>12</v>
      </c>
      <c r="S81" s="90">
        <v>13</v>
      </c>
      <c r="T81" s="90">
        <v>9</v>
      </c>
      <c r="U81" s="90">
        <v>13</v>
      </c>
      <c r="V81" s="90">
        <v>14</v>
      </c>
      <c r="W81" s="90">
        <v>7</v>
      </c>
      <c r="X81" s="90">
        <v>3</v>
      </c>
      <c r="Y81" s="90">
        <v>8</v>
      </c>
      <c r="Z81" s="90">
        <v>4</v>
      </c>
      <c r="AA81" s="90">
        <v>4</v>
      </c>
      <c r="AB81" s="90">
        <v>24</v>
      </c>
      <c r="AC81" s="91">
        <v>2218</v>
      </c>
    </row>
    <row r="82" spans="2:29" s="85" customFormat="1" ht="15" customHeight="1" x14ac:dyDescent="0.25">
      <c r="B82" s="89" t="str">
        <f>VLOOKUP(C82,COD_DANE!B:C,2,0)</f>
        <v>70</v>
      </c>
      <c r="C82" s="118" t="s">
        <v>30</v>
      </c>
      <c r="D82" s="90">
        <v>0</v>
      </c>
      <c r="E82" s="90">
        <v>0</v>
      </c>
      <c r="F82" s="90">
        <v>4</v>
      </c>
      <c r="G82" s="90">
        <v>89</v>
      </c>
      <c r="H82" s="90">
        <v>347</v>
      </c>
      <c r="I82" s="90">
        <v>295</v>
      </c>
      <c r="J82" s="90">
        <v>35</v>
      </c>
      <c r="K82" s="90">
        <v>33</v>
      </c>
      <c r="L82" s="90">
        <v>17</v>
      </c>
      <c r="M82" s="90">
        <v>5</v>
      </c>
      <c r="N82" s="90">
        <v>9</v>
      </c>
      <c r="O82" s="90">
        <v>4</v>
      </c>
      <c r="P82" s="90">
        <v>1</v>
      </c>
      <c r="Q82" s="90">
        <v>2</v>
      </c>
      <c r="R82" s="90">
        <v>1</v>
      </c>
      <c r="S82" s="90">
        <v>1</v>
      </c>
      <c r="T82" s="90">
        <v>1</v>
      </c>
      <c r="U82" s="90">
        <v>0</v>
      </c>
      <c r="V82" s="90">
        <v>1</v>
      </c>
      <c r="W82" s="90">
        <v>2</v>
      </c>
      <c r="X82" s="90">
        <v>2</v>
      </c>
      <c r="Y82" s="90">
        <v>0</v>
      </c>
      <c r="Z82" s="90">
        <v>1</v>
      </c>
      <c r="AA82" s="90">
        <v>0</v>
      </c>
      <c r="AB82" s="90">
        <v>1</v>
      </c>
      <c r="AC82" s="91">
        <v>851</v>
      </c>
    </row>
    <row r="83" spans="2:29" s="85" customFormat="1" ht="15" customHeight="1" x14ac:dyDescent="0.25">
      <c r="B83" s="89" t="str">
        <f>VLOOKUP(C83,COD_DANE!B:C,2,0)</f>
        <v>73</v>
      </c>
      <c r="C83" s="118" t="s">
        <v>31</v>
      </c>
      <c r="D83" s="90">
        <v>0</v>
      </c>
      <c r="E83" s="90">
        <v>2</v>
      </c>
      <c r="F83" s="90">
        <v>40</v>
      </c>
      <c r="G83" s="90">
        <v>68</v>
      </c>
      <c r="H83" s="90">
        <v>261</v>
      </c>
      <c r="I83" s="90">
        <v>269</v>
      </c>
      <c r="J83" s="90">
        <v>102</v>
      </c>
      <c r="K83" s="90">
        <v>94</v>
      </c>
      <c r="L83" s="90">
        <v>100</v>
      </c>
      <c r="M83" s="90">
        <v>81</v>
      </c>
      <c r="N83" s="90">
        <v>30</v>
      </c>
      <c r="O83" s="90">
        <v>26</v>
      </c>
      <c r="P83" s="90">
        <v>32</v>
      </c>
      <c r="Q83" s="90">
        <v>35</v>
      </c>
      <c r="R83" s="90">
        <v>17</v>
      </c>
      <c r="S83" s="90">
        <v>8</v>
      </c>
      <c r="T83" s="90">
        <v>10</v>
      </c>
      <c r="U83" s="90">
        <v>3</v>
      </c>
      <c r="V83" s="90">
        <v>0</v>
      </c>
      <c r="W83" s="90">
        <v>0</v>
      </c>
      <c r="X83" s="90">
        <v>6</v>
      </c>
      <c r="Y83" s="90">
        <v>5</v>
      </c>
      <c r="Z83" s="90">
        <v>2</v>
      </c>
      <c r="AA83" s="90">
        <v>4</v>
      </c>
      <c r="AB83" s="90">
        <v>17</v>
      </c>
      <c r="AC83" s="91">
        <v>1212</v>
      </c>
    </row>
    <row r="84" spans="2:29" s="85" customFormat="1" ht="15" customHeight="1" x14ac:dyDescent="0.25">
      <c r="B84" s="89" t="str">
        <f>VLOOKUP(C84,COD_DANE!B:C,2,0)</f>
        <v>76</v>
      </c>
      <c r="C84" s="118" t="s">
        <v>32</v>
      </c>
      <c r="D84" s="90">
        <v>2</v>
      </c>
      <c r="E84" s="90">
        <v>0</v>
      </c>
      <c r="F84" s="90">
        <v>44</v>
      </c>
      <c r="G84" s="90">
        <v>325</v>
      </c>
      <c r="H84" s="90">
        <v>347</v>
      </c>
      <c r="I84" s="90">
        <v>371</v>
      </c>
      <c r="J84" s="90">
        <v>360</v>
      </c>
      <c r="K84" s="90">
        <v>192</v>
      </c>
      <c r="L84" s="90">
        <v>238</v>
      </c>
      <c r="M84" s="90">
        <v>146</v>
      </c>
      <c r="N84" s="90">
        <v>98</v>
      </c>
      <c r="O84" s="90">
        <v>73</v>
      </c>
      <c r="P84" s="90">
        <v>87</v>
      </c>
      <c r="Q84" s="90">
        <v>56</v>
      </c>
      <c r="R84" s="90">
        <v>64</v>
      </c>
      <c r="S84" s="90">
        <v>40</v>
      </c>
      <c r="T84" s="90">
        <v>64</v>
      </c>
      <c r="U84" s="90">
        <v>23</v>
      </c>
      <c r="V84" s="90">
        <v>16</v>
      </c>
      <c r="W84" s="90">
        <v>19</v>
      </c>
      <c r="X84" s="90">
        <v>21</v>
      </c>
      <c r="Y84" s="90">
        <v>17</v>
      </c>
      <c r="Z84" s="90">
        <v>14</v>
      </c>
      <c r="AA84" s="90">
        <v>14</v>
      </c>
      <c r="AB84" s="90">
        <v>9</v>
      </c>
      <c r="AC84" s="91">
        <v>2640</v>
      </c>
    </row>
    <row r="85" spans="2:29" s="85" customFormat="1" ht="15" customHeight="1" x14ac:dyDescent="0.25">
      <c r="B85" s="89" t="str">
        <f>VLOOKUP(C85,COD_DANE!B:C,2,0)</f>
        <v>97</v>
      </c>
      <c r="C85" s="118" t="s">
        <v>33</v>
      </c>
      <c r="D85" s="90">
        <v>0</v>
      </c>
      <c r="E85" s="90">
        <v>0</v>
      </c>
      <c r="F85" s="90">
        <v>1</v>
      </c>
      <c r="G85" s="90">
        <v>1</v>
      </c>
      <c r="H85" s="90">
        <v>2</v>
      </c>
      <c r="I85" s="90">
        <v>3</v>
      </c>
      <c r="J85" s="90">
        <v>1</v>
      </c>
      <c r="K85" s="90">
        <v>2</v>
      </c>
      <c r="L85" s="90">
        <v>5</v>
      </c>
      <c r="M85" s="90">
        <v>8</v>
      </c>
      <c r="N85" s="90">
        <v>12</v>
      </c>
      <c r="O85" s="90">
        <v>3</v>
      </c>
      <c r="P85" s="90">
        <v>2</v>
      </c>
      <c r="Q85" s="90">
        <v>2</v>
      </c>
      <c r="R85" s="90">
        <v>7</v>
      </c>
      <c r="S85" s="90">
        <v>5</v>
      </c>
      <c r="T85" s="90">
        <v>3</v>
      </c>
      <c r="U85" s="90">
        <v>1</v>
      </c>
      <c r="V85" s="90">
        <v>0</v>
      </c>
      <c r="W85" s="90">
        <v>0</v>
      </c>
      <c r="X85" s="90">
        <v>0</v>
      </c>
      <c r="Y85" s="90">
        <v>1</v>
      </c>
      <c r="Z85" s="90">
        <v>0</v>
      </c>
      <c r="AA85" s="90">
        <v>0</v>
      </c>
      <c r="AB85" s="90">
        <v>0</v>
      </c>
      <c r="AC85" s="91">
        <v>59</v>
      </c>
    </row>
    <row r="86" spans="2:29" s="85" customFormat="1" ht="15" customHeight="1" x14ac:dyDescent="0.25">
      <c r="B86" s="89" t="str">
        <f>VLOOKUP(C86,COD_DANE!B:C,2,0)</f>
        <v>99</v>
      </c>
      <c r="C86" s="118" t="s">
        <v>34</v>
      </c>
      <c r="D86" s="90">
        <v>0</v>
      </c>
      <c r="E86" s="90">
        <v>0</v>
      </c>
      <c r="F86" s="90">
        <v>1</v>
      </c>
      <c r="G86" s="90">
        <v>4</v>
      </c>
      <c r="H86" s="90">
        <v>12</v>
      </c>
      <c r="I86" s="90">
        <v>8</v>
      </c>
      <c r="J86" s="90">
        <v>6</v>
      </c>
      <c r="K86" s="90">
        <v>13</v>
      </c>
      <c r="L86" s="90">
        <v>4</v>
      </c>
      <c r="M86" s="90">
        <v>3</v>
      </c>
      <c r="N86" s="90">
        <v>3</v>
      </c>
      <c r="O86" s="90">
        <v>1</v>
      </c>
      <c r="P86" s="90">
        <v>0</v>
      </c>
      <c r="Q86" s="90">
        <v>2</v>
      </c>
      <c r="R86" s="90">
        <v>5</v>
      </c>
      <c r="S86" s="90">
        <v>2</v>
      </c>
      <c r="T86" s="90">
        <v>4</v>
      </c>
      <c r="U86" s="90">
        <v>0</v>
      </c>
      <c r="V86" s="90">
        <v>0</v>
      </c>
      <c r="W86" s="90">
        <v>0</v>
      </c>
      <c r="X86" s="90">
        <v>0</v>
      </c>
      <c r="Y86" s="90">
        <v>0</v>
      </c>
      <c r="Z86" s="90">
        <v>0</v>
      </c>
      <c r="AA86" s="90">
        <v>0</v>
      </c>
      <c r="AB86" s="90">
        <v>0</v>
      </c>
      <c r="AC86" s="91">
        <v>68</v>
      </c>
    </row>
    <row r="87" spans="2:29" s="85" customFormat="1" ht="15" customHeight="1" thickBot="1" x14ac:dyDescent="0.3">
      <c r="B87" s="92">
        <f>VLOOKUP(C87,COD_DANE!B:C,2,0)</f>
        <v>0</v>
      </c>
      <c r="C87" s="119" t="s">
        <v>205</v>
      </c>
      <c r="D87" s="93">
        <v>0</v>
      </c>
      <c r="E87" s="93">
        <v>0</v>
      </c>
      <c r="F87" s="93">
        <v>1053</v>
      </c>
      <c r="G87" s="93">
        <v>1002</v>
      </c>
      <c r="H87" s="93">
        <v>1097</v>
      </c>
      <c r="I87" s="93">
        <v>1147</v>
      </c>
      <c r="J87" s="93">
        <v>288</v>
      </c>
      <c r="K87" s="93">
        <v>301</v>
      </c>
      <c r="L87" s="93">
        <v>348</v>
      </c>
      <c r="M87" s="93">
        <v>180</v>
      </c>
      <c r="N87" s="93">
        <v>123</v>
      </c>
      <c r="O87" s="93">
        <v>59</v>
      </c>
      <c r="P87" s="93">
        <v>64</v>
      </c>
      <c r="Q87" s="93">
        <v>42</v>
      </c>
      <c r="R87" s="93">
        <v>39</v>
      </c>
      <c r="S87" s="93">
        <v>49</v>
      </c>
      <c r="T87" s="93">
        <v>48</v>
      </c>
      <c r="U87" s="93">
        <v>21</v>
      </c>
      <c r="V87" s="93">
        <v>6</v>
      </c>
      <c r="W87" s="93">
        <v>2</v>
      </c>
      <c r="X87" s="93">
        <v>3</v>
      </c>
      <c r="Y87" s="93">
        <v>1</v>
      </c>
      <c r="Z87" s="93">
        <v>0</v>
      </c>
      <c r="AA87" s="93">
        <v>0</v>
      </c>
      <c r="AB87" s="93">
        <v>0</v>
      </c>
      <c r="AC87" s="94">
        <v>5873</v>
      </c>
    </row>
    <row r="88" spans="2:29" customFormat="1" ht="15" customHeight="1" thickBot="1" x14ac:dyDescent="0.3"/>
    <row r="89" spans="2:29" s="85" customFormat="1" ht="15" customHeight="1" x14ac:dyDescent="0.25">
      <c r="B89" s="153" t="s">
        <v>217</v>
      </c>
      <c r="C89" s="148" t="s">
        <v>215</v>
      </c>
      <c r="D89" s="148" t="s">
        <v>129</v>
      </c>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1" t="s">
        <v>0</v>
      </c>
    </row>
    <row r="90" spans="2:29" s="85" customFormat="1" ht="15" customHeight="1" x14ac:dyDescent="0.25">
      <c r="B90" s="154"/>
      <c r="C90" s="149"/>
      <c r="D90" s="95">
        <v>2002</v>
      </c>
      <c r="E90" s="95">
        <v>2003</v>
      </c>
      <c r="F90" s="95">
        <v>2004</v>
      </c>
      <c r="G90" s="95">
        <v>2005</v>
      </c>
      <c r="H90" s="95">
        <v>2006</v>
      </c>
      <c r="I90" s="95">
        <v>2007</v>
      </c>
      <c r="J90" s="95">
        <v>2008</v>
      </c>
      <c r="K90" s="95">
        <v>2009</v>
      </c>
      <c r="L90" s="95">
        <v>2010</v>
      </c>
      <c r="M90" s="95">
        <v>2011</v>
      </c>
      <c r="N90" s="95">
        <v>2012</v>
      </c>
      <c r="O90" s="95">
        <v>2013</v>
      </c>
      <c r="P90" s="95">
        <v>2014</v>
      </c>
      <c r="Q90" s="95">
        <v>2015</v>
      </c>
      <c r="R90" s="95">
        <v>2016</v>
      </c>
      <c r="S90" s="95">
        <v>2017</v>
      </c>
      <c r="T90" s="95">
        <v>2018</v>
      </c>
      <c r="U90" s="95">
        <v>2019</v>
      </c>
      <c r="V90" s="95">
        <v>2020</v>
      </c>
      <c r="W90" s="95">
        <v>2021</v>
      </c>
      <c r="X90" s="95">
        <v>2022</v>
      </c>
      <c r="Y90" s="95">
        <v>2023</v>
      </c>
      <c r="Z90" s="95">
        <v>2024</v>
      </c>
      <c r="AA90" s="95">
        <v>2025</v>
      </c>
      <c r="AB90" s="152"/>
    </row>
    <row r="91" spans="2:29" s="85" customFormat="1" ht="15" customHeight="1" x14ac:dyDescent="0.25">
      <c r="B91" s="86"/>
      <c r="C91" s="117" t="s">
        <v>1</v>
      </c>
      <c r="D91" s="87">
        <v>1</v>
      </c>
      <c r="E91" s="87">
        <v>386</v>
      </c>
      <c r="F91" s="87">
        <v>501</v>
      </c>
      <c r="G91" s="87">
        <v>858</v>
      </c>
      <c r="H91" s="87">
        <v>1930</v>
      </c>
      <c r="I91" s="87">
        <v>596</v>
      </c>
      <c r="J91" s="87">
        <v>708</v>
      </c>
      <c r="K91" s="87">
        <v>601</v>
      </c>
      <c r="L91" s="87">
        <v>569</v>
      </c>
      <c r="M91" s="87">
        <v>338</v>
      </c>
      <c r="N91" s="87">
        <v>243</v>
      </c>
      <c r="O91" s="87">
        <v>309</v>
      </c>
      <c r="P91" s="87">
        <v>282</v>
      </c>
      <c r="Q91" s="87">
        <v>199</v>
      </c>
      <c r="R91" s="87">
        <v>214</v>
      </c>
      <c r="S91" s="87">
        <v>208</v>
      </c>
      <c r="T91" s="87">
        <v>89</v>
      </c>
      <c r="U91" s="87">
        <v>66</v>
      </c>
      <c r="V91" s="87">
        <v>42</v>
      </c>
      <c r="W91" s="87">
        <v>43</v>
      </c>
      <c r="X91" s="87">
        <v>37</v>
      </c>
      <c r="Y91" s="87">
        <v>27</v>
      </c>
      <c r="Z91" s="87">
        <v>30</v>
      </c>
      <c r="AA91" s="87">
        <v>40</v>
      </c>
      <c r="AB91" s="88">
        <v>8317</v>
      </c>
    </row>
    <row r="92" spans="2:29" s="85" customFormat="1" ht="15" customHeight="1" x14ac:dyDescent="0.25">
      <c r="B92" s="89" t="str">
        <f>VLOOKUP(C92,COD_DANE!B:C,2,0)</f>
        <v>91</v>
      </c>
      <c r="C92" s="118" t="s">
        <v>2</v>
      </c>
      <c r="D92" s="90">
        <v>0</v>
      </c>
      <c r="E92" s="90">
        <v>0</v>
      </c>
      <c r="F92" s="90">
        <v>0</v>
      </c>
      <c r="G92" s="90">
        <v>0</v>
      </c>
      <c r="H92" s="90">
        <v>0</v>
      </c>
      <c r="I92" s="90">
        <v>0</v>
      </c>
      <c r="J92" s="90">
        <v>0</v>
      </c>
      <c r="K92" s="90">
        <v>1</v>
      </c>
      <c r="L92" s="90">
        <v>0</v>
      </c>
      <c r="M92" s="90">
        <v>1</v>
      </c>
      <c r="N92" s="90">
        <v>0</v>
      </c>
      <c r="O92" s="90">
        <v>0</v>
      </c>
      <c r="P92" s="90">
        <v>0</v>
      </c>
      <c r="Q92" s="90">
        <v>0</v>
      </c>
      <c r="R92" s="90">
        <v>0</v>
      </c>
      <c r="S92" s="90">
        <v>0</v>
      </c>
      <c r="T92" s="90">
        <v>0</v>
      </c>
      <c r="U92" s="90">
        <v>0</v>
      </c>
      <c r="V92" s="90">
        <v>0</v>
      </c>
      <c r="W92" s="90">
        <v>0</v>
      </c>
      <c r="X92" s="90">
        <v>1</v>
      </c>
      <c r="Y92" s="90">
        <v>0</v>
      </c>
      <c r="Z92" s="90">
        <v>0</v>
      </c>
      <c r="AA92" s="90">
        <v>0</v>
      </c>
      <c r="AB92" s="91">
        <v>3</v>
      </c>
    </row>
    <row r="93" spans="2:29" s="85" customFormat="1" ht="15" customHeight="1" x14ac:dyDescent="0.25">
      <c r="B93" s="89" t="str">
        <f>VLOOKUP(C93,COD_DANE!B:C,2,0)</f>
        <v>05</v>
      </c>
      <c r="C93" s="118" t="s">
        <v>3</v>
      </c>
      <c r="D93" s="90">
        <v>0</v>
      </c>
      <c r="E93" s="90">
        <v>33</v>
      </c>
      <c r="F93" s="90">
        <v>62</v>
      </c>
      <c r="G93" s="90">
        <v>213</v>
      </c>
      <c r="H93" s="90">
        <v>378</v>
      </c>
      <c r="I93" s="90">
        <v>74</v>
      </c>
      <c r="J93" s="90">
        <v>73</v>
      </c>
      <c r="K93" s="90">
        <v>64</v>
      </c>
      <c r="L93" s="90">
        <v>61</v>
      </c>
      <c r="M93" s="90">
        <v>30</v>
      </c>
      <c r="N93" s="90">
        <v>28</v>
      </c>
      <c r="O93" s="90">
        <v>29</v>
      </c>
      <c r="P93" s="90">
        <v>28</v>
      </c>
      <c r="Q93" s="90">
        <v>31</v>
      </c>
      <c r="R93" s="90">
        <v>32</v>
      </c>
      <c r="S93" s="90">
        <v>19</v>
      </c>
      <c r="T93" s="90">
        <v>20</v>
      </c>
      <c r="U93" s="90">
        <v>18</v>
      </c>
      <c r="V93" s="90">
        <v>11</v>
      </c>
      <c r="W93" s="90">
        <v>9</v>
      </c>
      <c r="X93" s="90">
        <v>7</v>
      </c>
      <c r="Y93" s="90">
        <v>4</v>
      </c>
      <c r="Z93" s="90">
        <v>8</v>
      </c>
      <c r="AA93" s="90">
        <v>6</v>
      </c>
      <c r="AB93" s="91">
        <v>1238</v>
      </c>
    </row>
    <row r="94" spans="2:29" s="85" customFormat="1" ht="15" customHeight="1" x14ac:dyDescent="0.25">
      <c r="B94" s="89" t="str">
        <f>VLOOKUP(C94,COD_DANE!B:C,2,0)</f>
        <v>81</v>
      </c>
      <c r="C94" s="118" t="s">
        <v>4</v>
      </c>
      <c r="D94" s="90">
        <v>0</v>
      </c>
      <c r="E94" s="90">
        <v>1</v>
      </c>
      <c r="F94" s="90">
        <v>5</v>
      </c>
      <c r="G94" s="90">
        <v>9</v>
      </c>
      <c r="H94" s="90">
        <v>5</v>
      </c>
      <c r="I94" s="90">
        <v>6</v>
      </c>
      <c r="J94" s="90">
        <v>9</v>
      </c>
      <c r="K94" s="90">
        <v>6</v>
      </c>
      <c r="L94" s="90">
        <v>5</v>
      </c>
      <c r="M94" s="90">
        <v>5</v>
      </c>
      <c r="N94" s="90">
        <v>1</v>
      </c>
      <c r="O94" s="90">
        <v>3</v>
      </c>
      <c r="P94" s="90">
        <v>3</v>
      </c>
      <c r="Q94" s="90">
        <v>1</v>
      </c>
      <c r="R94" s="90">
        <v>6</v>
      </c>
      <c r="S94" s="90">
        <v>5</v>
      </c>
      <c r="T94" s="90">
        <v>3</v>
      </c>
      <c r="U94" s="90">
        <v>0</v>
      </c>
      <c r="V94" s="90">
        <v>0</v>
      </c>
      <c r="W94" s="90">
        <v>0</v>
      </c>
      <c r="X94" s="90">
        <v>0</v>
      </c>
      <c r="Y94" s="90">
        <v>0</v>
      </c>
      <c r="Z94" s="90">
        <v>0</v>
      </c>
      <c r="AA94" s="90">
        <v>0</v>
      </c>
      <c r="AB94" s="91">
        <v>73</v>
      </c>
    </row>
    <row r="95" spans="2:29" s="85" customFormat="1" ht="15" customHeight="1" x14ac:dyDescent="0.25">
      <c r="B95" s="89" t="str">
        <f>VLOOKUP(C95,COD_DANE!B:C,2,0)</f>
        <v>08</v>
      </c>
      <c r="C95" s="118" t="s">
        <v>6</v>
      </c>
      <c r="D95" s="90">
        <v>0</v>
      </c>
      <c r="E95" s="90">
        <v>2</v>
      </c>
      <c r="F95" s="90">
        <v>5</v>
      </c>
      <c r="G95" s="90">
        <v>17</v>
      </c>
      <c r="H95" s="90">
        <v>58</v>
      </c>
      <c r="I95" s="90">
        <v>5</v>
      </c>
      <c r="J95" s="90">
        <v>12</v>
      </c>
      <c r="K95" s="90">
        <v>2</v>
      </c>
      <c r="L95" s="90">
        <v>2</v>
      </c>
      <c r="M95" s="90">
        <v>0</v>
      </c>
      <c r="N95" s="90">
        <v>0</v>
      </c>
      <c r="O95" s="90">
        <v>2</v>
      </c>
      <c r="P95" s="90">
        <v>0</v>
      </c>
      <c r="Q95" s="90">
        <v>1</v>
      </c>
      <c r="R95" s="90">
        <v>0</v>
      </c>
      <c r="S95" s="90">
        <v>0</v>
      </c>
      <c r="T95" s="90">
        <v>1</v>
      </c>
      <c r="U95" s="90">
        <v>0</v>
      </c>
      <c r="V95" s="90">
        <v>1</v>
      </c>
      <c r="W95" s="90">
        <v>1</v>
      </c>
      <c r="X95" s="90">
        <v>0</v>
      </c>
      <c r="Y95" s="90">
        <v>0</v>
      </c>
      <c r="Z95" s="90">
        <v>0</v>
      </c>
      <c r="AA95" s="90">
        <v>0</v>
      </c>
      <c r="AB95" s="91">
        <v>109</v>
      </c>
    </row>
    <row r="96" spans="2:29" s="85" customFormat="1" ht="15" customHeight="1" x14ac:dyDescent="0.25">
      <c r="B96" s="89" t="str">
        <f>VLOOKUP(C96,COD_DANE!B:C,2,0)</f>
        <v>11</v>
      </c>
      <c r="C96" s="118" t="s">
        <v>7</v>
      </c>
      <c r="D96" s="90">
        <v>0</v>
      </c>
      <c r="E96" s="90">
        <v>62</v>
      </c>
      <c r="F96" s="90">
        <v>91</v>
      </c>
      <c r="G96" s="90">
        <v>94</v>
      </c>
      <c r="H96" s="90">
        <v>123</v>
      </c>
      <c r="I96" s="90">
        <v>114</v>
      </c>
      <c r="J96" s="90">
        <v>95</v>
      </c>
      <c r="K96" s="90">
        <v>87</v>
      </c>
      <c r="L96" s="90">
        <v>78</v>
      </c>
      <c r="M96" s="90">
        <v>35</v>
      </c>
      <c r="N96" s="90">
        <v>27</v>
      </c>
      <c r="O96" s="90">
        <v>23</v>
      </c>
      <c r="P96" s="90">
        <v>17</v>
      </c>
      <c r="Q96" s="90">
        <v>15</v>
      </c>
      <c r="R96" s="90">
        <v>7</v>
      </c>
      <c r="S96" s="90">
        <v>14</v>
      </c>
      <c r="T96" s="90">
        <v>7</v>
      </c>
      <c r="U96" s="90">
        <v>8</v>
      </c>
      <c r="V96" s="90">
        <v>3</v>
      </c>
      <c r="W96" s="90">
        <v>3</v>
      </c>
      <c r="X96" s="90">
        <v>2</v>
      </c>
      <c r="Y96" s="90">
        <v>1</v>
      </c>
      <c r="Z96" s="90">
        <v>3</v>
      </c>
      <c r="AA96" s="90">
        <v>4</v>
      </c>
      <c r="AB96" s="91">
        <v>913</v>
      </c>
    </row>
    <row r="97" spans="2:28" s="85" customFormat="1" ht="15" customHeight="1" x14ac:dyDescent="0.25">
      <c r="B97" s="89" t="str">
        <f>VLOOKUP(C97,COD_DANE!B:C,2,0)</f>
        <v>13</v>
      </c>
      <c r="C97" s="118" t="s">
        <v>8</v>
      </c>
      <c r="D97" s="90">
        <v>0</v>
      </c>
      <c r="E97" s="90">
        <v>4</v>
      </c>
      <c r="F97" s="90">
        <v>6</v>
      </c>
      <c r="G97" s="90">
        <v>16</v>
      </c>
      <c r="H97" s="90">
        <v>74</v>
      </c>
      <c r="I97" s="90">
        <v>12</v>
      </c>
      <c r="J97" s="90">
        <v>20</v>
      </c>
      <c r="K97" s="90">
        <v>11</v>
      </c>
      <c r="L97" s="90">
        <v>9</v>
      </c>
      <c r="M97" s="90">
        <v>2</v>
      </c>
      <c r="N97" s="90">
        <v>2</v>
      </c>
      <c r="O97" s="90">
        <v>3</v>
      </c>
      <c r="P97" s="90">
        <v>5</v>
      </c>
      <c r="Q97" s="90">
        <v>1</v>
      </c>
      <c r="R97" s="90">
        <v>2</v>
      </c>
      <c r="S97" s="90">
        <v>1</v>
      </c>
      <c r="T97" s="90">
        <v>0</v>
      </c>
      <c r="U97" s="90">
        <v>5</v>
      </c>
      <c r="V97" s="90">
        <v>0</v>
      </c>
      <c r="W97" s="90">
        <v>3</v>
      </c>
      <c r="X97" s="90">
        <v>0</v>
      </c>
      <c r="Y97" s="90">
        <v>1</v>
      </c>
      <c r="Z97" s="90">
        <v>0</v>
      </c>
      <c r="AA97" s="90">
        <v>3</v>
      </c>
      <c r="AB97" s="91">
        <v>180</v>
      </c>
    </row>
    <row r="98" spans="2:28" s="85" customFormat="1" ht="15" customHeight="1" x14ac:dyDescent="0.25">
      <c r="B98" s="89" t="str">
        <f>VLOOKUP(C98,COD_DANE!B:C,2,0)</f>
        <v>15</v>
      </c>
      <c r="C98" s="118" t="s">
        <v>9</v>
      </c>
      <c r="D98" s="90">
        <v>0</v>
      </c>
      <c r="E98" s="90">
        <v>6</v>
      </c>
      <c r="F98" s="90">
        <v>7</v>
      </c>
      <c r="G98" s="90">
        <v>10</v>
      </c>
      <c r="H98" s="90">
        <v>37</v>
      </c>
      <c r="I98" s="90">
        <v>10</v>
      </c>
      <c r="J98" s="90">
        <v>6</v>
      </c>
      <c r="K98" s="90">
        <v>6</v>
      </c>
      <c r="L98" s="90">
        <v>4</v>
      </c>
      <c r="M98" s="90">
        <v>5</v>
      </c>
      <c r="N98" s="90">
        <v>5</v>
      </c>
      <c r="O98" s="90">
        <v>2</v>
      </c>
      <c r="P98" s="90">
        <v>5</v>
      </c>
      <c r="Q98" s="90">
        <v>1</v>
      </c>
      <c r="R98" s="90">
        <v>0</v>
      </c>
      <c r="S98" s="90">
        <v>5</v>
      </c>
      <c r="T98" s="90">
        <v>2</v>
      </c>
      <c r="U98" s="90">
        <v>0</v>
      </c>
      <c r="V98" s="90">
        <v>1</v>
      </c>
      <c r="W98" s="90">
        <v>0</v>
      </c>
      <c r="X98" s="90">
        <v>0</v>
      </c>
      <c r="Y98" s="90">
        <v>0</v>
      </c>
      <c r="Z98" s="90">
        <v>0</v>
      </c>
      <c r="AA98" s="90">
        <v>0</v>
      </c>
      <c r="AB98" s="91">
        <v>112</v>
      </c>
    </row>
    <row r="99" spans="2:28" s="85" customFormat="1" ht="15" customHeight="1" x14ac:dyDescent="0.25">
      <c r="B99" s="89" t="str">
        <f>VLOOKUP(C99,COD_DANE!B:C,2,0)</f>
        <v>17</v>
      </c>
      <c r="C99" s="118" t="s">
        <v>10</v>
      </c>
      <c r="D99" s="90">
        <v>0</v>
      </c>
      <c r="E99" s="90">
        <v>2</v>
      </c>
      <c r="F99" s="90">
        <v>4</v>
      </c>
      <c r="G99" s="90">
        <v>11</v>
      </c>
      <c r="H99" s="90">
        <v>26</v>
      </c>
      <c r="I99" s="90">
        <v>11</v>
      </c>
      <c r="J99" s="90">
        <v>22</v>
      </c>
      <c r="K99" s="90">
        <v>6</v>
      </c>
      <c r="L99" s="90">
        <v>2</v>
      </c>
      <c r="M99" s="90">
        <v>3</v>
      </c>
      <c r="N99" s="90">
        <v>2</v>
      </c>
      <c r="O99" s="90">
        <v>4</v>
      </c>
      <c r="P99" s="90">
        <v>7</v>
      </c>
      <c r="Q99" s="90">
        <v>2</v>
      </c>
      <c r="R99" s="90">
        <v>2</v>
      </c>
      <c r="S99" s="90">
        <v>2</v>
      </c>
      <c r="T99" s="90">
        <v>1</v>
      </c>
      <c r="U99" s="90">
        <v>1</v>
      </c>
      <c r="V99" s="90">
        <v>0</v>
      </c>
      <c r="W99" s="90">
        <v>1</v>
      </c>
      <c r="X99" s="90">
        <v>1</v>
      </c>
      <c r="Y99" s="90">
        <v>1</v>
      </c>
      <c r="Z99" s="90">
        <v>1</v>
      </c>
      <c r="AA99" s="90">
        <v>1</v>
      </c>
      <c r="AB99" s="91">
        <v>113</v>
      </c>
    </row>
    <row r="100" spans="2:28" s="85" customFormat="1" ht="15" customHeight="1" x14ac:dyDescent="0.25">
      <c r="B100" s="89" t="str">
        <f>VLOOKUP(C100,COD_DANE!B:C,2,0)</f>
        <v>18</v>
      </c>
      <c r="C100" s="118" t="s">
        <v>11</v>
      </c>
      <c r="D100" s="90">
        <v>0</v>
      </c>
      <c r="E100" s="90">
        <v>7</v>
      </c>
      <c r="F100" s="90">
        <v>1</v>
      </c>
      <c r="G100" s="90">
        <v>10</v>
      </c>
      <c r="H100" s="90">
        <v>34</v>
      </c>
      <c r="I100" s="90">
        <v>20</v>
      </c>
      <c r="J100" s="90">
        <v>34</v>
      </c>
      <c r="K100" s="90">
        <v>27</v>
      </c>
      <c r="L100" s="90">
        <v>33</v>
      </c>
      <c r="M100" s="90">
        <v>11</v>
      </c>
      <c r="N100" s="90">
        <v>9</v>
      </c>
      <c r="O100" s="90">
        <v>22</v>
      </c>
      <c r="P100" s="90">
        <v>17</v>
      </c>
      <c r="Q100" s="90">
        <v>20</v>
      </c>
      <c r="R100" s="90">
        <v>19</v>
      </c>
      <c r="S100" s="90">
        <v>13</v>
      </c>
      <c r="T100" s="90">
        <v>3</v>
      </c>
      <c r="U100" s="90">
        <v>2</v>
      </c>
      <c r="V100" s="90">
        <v>0</v>
      </c>
      <c r="W100" s="90">
        <v>1</v>
      </c>
      <c r="X100" s="90">
        <v>1</v>
      </c>
      <c r="Y100" s="90">
        <v>1</v>
      </c>
      <c r="Z100" s="90">
        <v>1</v>
      </c>
      <c r="AA100" s="90">
        <v>0</v>
      </c>
      <c r="AB100" s="91">
        <v>286</v>
      </c>
    </row>
    <row r="101" spans="2:28" s="85" customFormat="1" ht="15" customHeight="1" x14ac:dyDescent="0.25">
      <c r="B101" s="89" t="str">
        <f>VLOOKUP(C101,COD_DANE!B:C,2,0)</f>
        <v>85</v>
      </c>
      <c r="C101" s="118" t="s">
        <v>12</v>
      </c>
      <c r="D101" s="90">
        <v>0</v>
      </c>
      <c r="E101" s="90">
        <v>5</v>
      </c>
      <c r="F101" s="90">
        <v>13</v>
      </c>
      <c r="G101" s="90">
        <v>32</v>
      </c>
      <c r="H101" s="90">
        <v>19</v>
      </c>
      <c r="I101" s="90">
        <v>10</v>
      </c>
      <c r="J101" s="90">
        <v>18</v>
      </c>
      <c r="K101" s="90">
        <v>19</v>
      </c>
      <c r="L101" s="90">
        <v>13</v>
      </c>
      <c r="M101" s="90">
        <v>14</v>
      </c>
      <c r="N101" s="90">
        <v>4</v>
      </c>
      <c r="O101" s="90">
        <v>3</v>
      </c>
      <c r="P101" s="90">
        <v>6</v>
      </c>
      <c r="Q101" s="90">
        <v>3</v>
      </c>
      <c r="R101" s="90">
        <v>0</v>
      </c>
      <c r="S101" s="90">
        <v>4</v>
      </c>
      <c r="T101" s="90">
        <v>1</v>
      </c>
      <c r="U101" s="90">
        <v>1</v>
      </c>
      <c r="V101" s="90">
        <v>0</v>
      </c>
      <c r="W101" s="90">
        <v>0</v>
      </c>
      <c r="X101" s="90">
        <v>1</v>
      </c>
      <c r="Y101" s="90">
        <v>1</v>
      </c>
      <c r="Z101" s="90">
        <v>0</v>
      </c>
      <c r="AA101" s="90">
        <v>1</v>
      </c>
      <c r="AB101" s="91">
        <v>168</v>
      </c>
    </row>
    <row r="102" spans="2:28" s="85" customFormat="1" ht="15" customHeight="1" x14ac:dyDescent="0.25">
      <c r="B102" s="89" t="str">
        <f>VLOOKUP(C102,COD_DANE!B:C,2,0)</f>
        <v>19</v>
      </c>
      <c r="C102" s="118" t="s">
        <v>13</v>
      </c>
      <c r="D102" s="90">
        <v>0</v>
      </c>
      <c r="E102" s="90">
        <v>8</v>
      </c>
      <c r="F102" s="90">
        <v>8</v>
      </c>
      <c r="G102" s="90">
        <v>3</v>
      </c>
      <c r="H102" s="90">
        <v>31</v>
      </c>
      <c r="I102" s="90">
        <v>13</v>
      </c>
      <c r="J102" s="90">
        <v>36</v>
      </c>
      <c r="K102" s="90">
        <v>21</v>
      </c>
      <c r="L102" s="90">
        <v>20</v>
      </c>
      <c r="M102" s="90">
        <v>9</v>
      </c>
      <c r="N102" s="90">
        <v>6</v>
      </c>
      <c r="O102" s="90">
        <v>17</v>
      </c>
      <c r="P102" s="90">
        <v>5</v>
      </c>
      <c r="Q102" s="90">
        <v>13</v>
      </c>
      <c r="R102" s="90">
        <v>4</v>
      </c>
      <c r="S102" s="90">
        <v>4</v>
      </c>
      <c r="T102" s="90">
        <v>1</v>
      </c>
      <c r="U102" s="90">
        <v>3</v>
      </c>
      <c r="V102" s="90">
        <v>5</v>
      </c>
      <c r="W102" s="90">
        <v>4</v>
      </c>
      <c r="X102" s="90">
        <v>3</v>
      </c>
      <c r="Y102" s="90">
        <v>2</v>
      </c>
      <c r="Z102" s="90">
        <v>1</v>
      </c>
      <c r="AA102" s="90">
        <v>1</v>
      </c>
      <c r="AB102" s="91">
        <v>218</v>
      </c>
    </row>
    <row r="103" spans="2:28" s="85" customFormat="1" ht="15" customHeight="1" x14ac:dyDescent="0.25">
      <c r="B103" s="89" t="str">
        <f>VLOOKUP(C103,COD_DANE!B:C,2,0)</f>
        <v>20</v>
      </c>
      <c r="C103" s="118" t="s">
        <v>14</v>
      </c>
      <c r="D103" s="90">
        <v>0</v>
      </c>
      <c r="E103" s="90">
        <v>9</v>
      </c>
      <c r="F103" s="90">
        <v>9</v>
      </c>
      <c r="G103" s="90">
        <v>18</v>
      </c>
      <c r="H103" s="90">
        <v>299</v>
      </c>
      <c r="I103" s="90">
        <v>13</v>
      </c>
      <c r="J103" s="90">
        <v>13</v>
      </c>
      <c r="K103" s="90">
        <v>15</v>
      </c>
      <c r="L103" s="90">
        <v>3</v>
      </c>
      <c r="M103" s="90">
        <v>5</v>
      </c>
      <c r="N103" s="90">
        <v>4</v>
      </c>
      <c r="O103" s="90">
        <v>9</v>
      </c>
      <c r="P103" s="90">
        <v>5</v>
      </c>
      <c r="Q103" s="90">
        <v>3</v>
      </c>
      <c r="R103" s="90">
        <v>6</v>
      </c>
      <c r="S103" s="90">
        <v>2</v>
      </c>
      <c r="T103" s="90">
        <v>2</v>
      </c>
      <c r="U103" s="90">
        <v>1</v>
      </c>
      <c r="V103" s="90">
        <v>2</v>
      </c>
      <c r="W103" s="90">
        <v>0</v>
      </c>
      <c r="X103" s="90">
        <v>1</v>
      </c>
      <c r="Y103" s="90">
        <v>1</v>
      </c>
      <c r="Z103" s="90">
        <v>0</v>
      </c>
      <c r="AA103" s="90">
        <v>3</v>
      </c>
      <c r="AB103" s="91">
        <v>423</v>
      </c>
    </row>
    <row r="104" spans="2:28" s="85" customFormat="1" ht="15" customHeight="1" x14ac:dyDescent="0.25">
      <c r="B104" s="89" t="str">
        <f>VLOOKUP(C104,COD_DANE!B:C,2,0)</f>
        <v>27</v>
      </c>
      <c r="C104" s="118" t="s">
        <v>15</v>
      </c>
      <c r="D104" s="90">
        <v>0</v>
      </c>
      <c r="E104" s="90">
        <v>2</v>
      </c>
      <c r="F104" s="90">
        <v>6</v>
      </c>
      <c r="G104" s="90">
        <v>6</v>
      </c>
      <c r="H104" s="90">
        <v>14</v>
      </c>
      <c r="I104" s="90">
        <v>3</v>
      </c>
      <c r="J104" s="90">
        <v>8</v>
      </c>
      <c r="K104" s="90">
        <v>7</v>
      </c>
      <c r="L104" s="90">
        <v>4</v>
      </c>
      <c r="M104" s="90">
        <v>2</v>
      </c>
      <c r="N104" s="90">
        <v>5</v>
      </c>
      <c r="O104" s="90">
        <v>8</v>
      </c>
      <c r="P104" s="90">
        <v>3</v>
      </c>
      <c r="Q104" s="90">
        <v>5</v>
      </c>
      <c r="R104" s="90">
        <v>10</v>
      </c>
      <c r="S104" s="90">
        <v>12</v>
      </c>
      <c r="T104" s="90">
        <v>8</v>
      </c>
      <c r="U104" s="90">
        <v>3</v>
      </c>
      <c r="V104" s="90">
        <v>3</v>
      </c>
      <c r="W104" s="90">
        <v>5</v>
      </c>
      <c r="X104" s="90">
        <v>7</v>
      </c>
      <c r="Y104" s="90">
        <v>1</v>
      </c>
      <c r="Z104" s="90">
        <v>1</v>
      </c>
      <c r="AA104" s="90">
        <v>1</v>
      </c>
      <c r="AB104" s="91">
        <v>124</v>
      </c>
    </row>
    <row r="105" spans="2:28" s="85" customFormat="1" ht="15" customHeight="1" x14ac:dyDescent="0.25">
      <c r="B105" s="89" t="str">
        <f>VLOOKUP(C105,COD_DANE!B:C,2,0)</f>
        <v>23</v>
      </c>
      <c r="C105" s="118" t="s">
        <v>16</v>
      </c>
      <c r="D105" s="90">
        <v>0</v>
      </c>
      <c r="E105" s="90">
        <v>0</v>
      </c>
      <c r="F105" s="90">
        <v>9</v>
      </c>
      <c r="G105" s="90">
        <v>78</v>
      </c>
      <c r="H105" s="90">
        <v>104</v>
      </c>
      <c r="I105" s="90">
        <v>4</v>
      </c>
      <c r="J105" s="90">
        <v>1</v>
      </c>
      <c r="K105" s="90">
        <v>4</v>
      </c>
      <c r="L105" s="90">
        <v>6</v>
      </c>
      <c r="M105" s="90">
        <v>1</v>
      </c>
      <c r="N105" s="90">
        <v>2</v>
      </c>
      <c r="O105" s="90">
        <v>0</v>
      </c>
      <c r="P105" s="90">
        <v>2</v>
      </c>
      <c r="Q105" s="90">
        <v>1</v>
      </c>
      <c r="R105" s="90">
        <v>1</v>
      </c>
      <c r="S105" s="90">
        <v>1</v>
      </c>
      <c r="T105" s="90">
        <v>4</v>
      </c>
      <c r="U105" s="90">
        <v>2</v>
      </c>
      <c r="V105" s="90">
        <v>0</v>
      </c>
      <c r="W105" s="90">
        <v>0</v>
      </c>
      <c r="X105" s="90">
        <v>0</v>
      </c>
      <c r="Y105" s="90">
        <v>0</v>
      </c>
      <c r="Z105" s="90">
        <v>2</v>
      </c>
      <c r="AA105" s="90">
        <v>0</v>
      </c>
      <c r="AB105" s="91">
        <v>222</v>
      </c>
    </row>
    <row r="106" spans="2:28" s="85" customFormat="1" ht="15" customHeight="1" x14ac:dyDescent="0.25">
      <c r="B106" s="89" t="str">
        <f>VLOOKUP(C106,COD_DANE!B:C,2,0)</f>
        <v>25</v>
      </c>
      <c r="C106" s="118" t="s">
        <v>17</v>
      </c>
      <c r="D106" s="90">
        <v>0</v>
      </c>
      <c r="E106" s="90">
        <v>34</v>
      </c>
      <c r="F106" s="90">
        <v>22</v>
      </c>
      <c r="G106" s="90">
        <v>27</v>
      </c>
      <c r="H106" s="90">
        <v>48</v>
      </c>
      <c r="I106" s="90">
        <v>25</v>
      </c>
      <c r="J106" s="90">
        <v>34</v>
      </c>
      <c r="K106" s="90">
        <v>29</v>
      </c>
      <c r="L106" s="90">
        <v>30</v>
      </c>
      <c r="M106" s="90">
        <v>10</v>
      </c>
      <c r="N106" s="90">
        <v>12</v>
      </c>
      <c r="O106" s="90">
        <v>8</v>
      </c>
      <c r="P106" s="90">
        <v>15</v>
      </c>
      <c r="Q106" s="90">
        <v>10</v>
      </c>
      <c r="R106" s="90">
        <v>7</v>
      </c>
      <c r="S106" s="90">
        <v>7</v>
      </c>
      <c r="T106" s="90">
        <v>2</v>
      </c>
      <c r="U106" s="90">
        <v>0</v>
      </c>
      <c r="V106" s="90">
        <v>0</v>
      </c>
      <c r="W106" s="90">
        <v>2</v>
      </c>
      <c r="X106" s="90">
        <v>1</v>
      </c>
      <c r="Y106" s="90">
        <v>2</v>
      </c>
      <c r="Z106" s="90">
        <v>2</v>
      </c>
      <c r="AA106" s="90">
        <v>3</v>
      </c>
      <c r="AB106" s="91">
        <v>330</v>
      </c>
    </row>
    <row r="107" spans="2:28" s="85" customFormat="1" ht="15" customHeight="1" x14ac:dyDescent="0.25">
      <c r="B107" s="89" t="str">
        <f>VLOOKUP(C107,COD_DANE!B:C,2,0)</f>
        <v>94</v>
      </c>
      <c r="C107" s="118" t="s">
        <v>18</v>
      </c>
      <c r="D107" s="90">
        <v>0</v>
      </c>
      <c r="E107" s="90">
        <v>0</v>
      </c>
      <c r="F107" s="90">
        <v>0</v>
      </c>
      <c r="G107" s="90">
        <v>0</v>
      </c>
      <c r="H107" s="90">
        <v>0</v>
      </c>
      <c r="I107" s="90">
        <v>3</v>
      </c>
      <c r="J107" s="90">
        <v>3</v>
      </c>
      <c r="K107" s="90">
        <v>2</v>
      </c>
      <c r="L107" s="90">
        <v>1</v>
      </c>
      <c r="M107" s="90">
        <v>1</v>
      </c>
      <c r="N107" s="90">
        <v>0</v>
      </c>
      <c r="O107" s="90">
        <v>1</v>
      </c>
      <c r="P107" s="90">
        <v>0</v>
      </c>
      <c r="Q107" s="90">
        <v>0</v>
      </c>
      <c r="R107" s="90">
        <v>1</v>
      </c>
      <c r="S107" s="90">
        <v>0</v>
      </c>
      <c r="T107" s="90">
        <v>0</v>
      </c>
      <c r="U107" s="90">
        <v>0</v>
      </c>
      <c r="V107" s="90">
        <v>0</v>
      </c>
      <c r="W107" s="90">
        <v>0</v>
      </c>
      <c r="X107" s="90">
        <v>0</v>
      </c>
      <c r="Y107" s="90">
        <v>0</v>
      </c>
      <c r="Z107" s="90">
        <v>0</v>
      </c>
      <c r="AA107" s="90">
        <v>0</v>
      </c>
      <c r="AB107" s="91">
        <v>12</v>
      </c>
    </row>
    <row r="108" spans="2:28" s="85" customFormat="1" ht="15" customHeight="1" x14ac:dyDescent="0.25">
      <c r="B108" s="89" t="str">
        <f>VLOOKUP(C108,COD_DANE!B:C,2,0)</f>
        <v>95</v>
      </c>
      <c r="C108" s="118" t="s">
        <v>19</v>
      </c>
      <c r="D108" s="90">
        <v>0</v>
      </c>
      <c r="E108" s="90">
        <v>0</v>
      </c>
      <c r="F108" s="90">
        <v>0</v>
      </c>
      <c r="G108" s="90">
        <v>0</v>
      </c>
      <c r="H108" s="90">
        <v>4</v>
      </c>
      <c r="I108" s="90">
        <v>4</v>
      </c>
      <c r="J108" s="90">
        <v>5</v>
      </c>
      <c r="K108" s="90">
        <v>5</v>
      </c>
      <c r="L108" s="90">
        <v>3</v>
      </c>
      <c r="M108" s="90">
        <v>5</v>
      </c>
      <c r="N108" s="90">
        <v>2</v>
      </c>
      <c r="O108" s="90">
        <v>7</v>
      </c>
      <c r="P108" s="90">
        <v>6</v>
      </c>
      <c r="Q108" s="90">
        <v>6</v>
      </c>
      <c r="R108" s="90">
        <v>3</v>
      </c>
      <c r="S108" s="90">
        <v>14</v>
      </c>
      <c r="T108" s="90">
        <v>1</v>
      </c>
      <c r="U108" s="90">
        <v>0</v>
      </c>
      <c r="V108" s="90">
        <v>0</v>
      </c>
      <c r="W108" s="90">
        <v>0</v>
      </c>
      <c r="X108" s="90">
        <v>0</v>
      </c>
      <c r="Y108" s="90">
        <v>1</v>
      </c>
      <c r="Z108" s="90">
        <v>0</v>
      </c>
      <c r="AA108" s="90">
        <v>0</v>
      </c>
      <c r="AB108" s="91">
        <v>66</v>
      </c>
    </row>
    <row r="109" spans="2:28" s="85" customFormat="1" ht="15" customHeight="1" x14ac:dyDescent="0.25">
      <c r="B109" s="89" t="str">
        <f>VLOOKUP(C109,COD_DANE!B:C,2,0)</f>
        <v>41</v>
      </c>
      <c r="C109" s="118" t="s">
        <v>20</v>
      </c>
      <c r="D109" s="90">
        <v>0</v>
      </c>
      <c r="E109" s="90">
        <v>11</v>
      </c>
      <c r="F109" s="90">
        <v>15</v>
      </c>
      <c r="G109" s="90">
        <v>21</v>
      </c>
      <c r="H109" s="90">
        <v>36</v>
      </c>
      <c r="I109" s="90">
        <v>29</v>
      </c>
      <c r="J109" s="90">
        <v>29</v>
      </c>
      <c r="K109" s="90">
        <v>42</v>
      </c>
      <c r="L109" s="90">
        <v>32</v>
      </c>
      <c r="M109" s="90">
        <v>16</v>
      </c>
      <c r="N109" s="90">
        <v>13</v>
      </c>
      <c r="O109" s="90">
        <v>13</v>
      </c>
      <c r="P109" s="90">
        <v>18</v>
      </c>
      <c r="Q109" s="90">
        <v>10</v>
      </c>
      <c r="R109" s="90">
        <v>3</v>
      </c>
      <c r="S109" s="90">
        <v>10</v>
      </c>
      <c r="T109" s="90">
        <v>2</v>
      </c>
      <c r="U109" s="90">
        <v>1</v>
      </c>
      <c r="V109" s="90">
        <v>0</v>
      </c>
      <c r="W109" s="90">
        <v>2</v>
      </c>
      <c r="X109" s="90">
        <v>1</v>
      </c>
      <c r="Y109" s="90">
        <v>0</v>
      </c>
      <c r="Z109" s="90">
        <v>2</v>
      </c>
      <c r="AA109" s="90">
        <v>1</v>
      </c>
      <c r="AB109" s="91">
        <v>307</v>
      </c>
    </row>
    <row r="110" spans="2:28" s="85" customFormat="1" ht="15" customHeight="1" x14ac:dyDescent="0.25">
      <c r="B110" s="89" t="str">
        <f>VLOOKUP(C110,COD_DANE!B:C,2,0)</f>
        <v>44</v>
      </c>
      <c r="C110" s="118" t="s">
        <v>21</v>
      </c>
      <c r="D110" s="90">
        <v>0</v>
      </c>
      <c r="E110" s="90">
        <v>1</v>
      </c>
      <c r="F110" s="90">
        <v>1</v>
      </c>
      <c r="G110" s="90">
        <v>1</v>
      </c>
      <c r="H110" s="90">
        <v>40</v>
      </c>
      <c r="I110" s="90">
        <v>4</v>
      </c>
      <c r="J110" s="90">
        <v>3</v>
      </c>
      <c r="K110" s="90">
        <v>1</v>
      </c>
      <c r="L110" s="90">
        <v>0</v>
      </c>
      <c r="M110" s="90">
        <v>1</v>
      </c>
      <c r="N110" s="90">
        <v>0</v>
      </c>
      <c r="O110" s="90">
        <v>2</v>
      </c>
      <c r="P110" s="90">
        <v>3</v>
      </c>
      <c r="Q110" s="90">
        <v>0</v>
      </c>
      <c r="R110" s="90">
        <v>2</v>
      </c>
      <c r="S110" s="90">
        <v>0</v>
      </c>
      <c r="T110" s="90">
        <v>1</v>
      </c>
      <c r="U110" s="90">
        <v>0</v>
      </c>
      <c r="V110" s="90">
        <v>0</v>
      </c>
      <c r="W110" s="90">
        <v>0</v>
      </c>
      <c r="X110" s="90">
        <v>2</v>
      </c>
      <c r="Y110" s="90">
        <v>0</v>
      </c>
      <c r="Z110" s="90">
        <v>0</v>
      </c>
      <c r="AA110" s="90">
        <v>0</v>
      </c>
      <c r="AB110" s="91">
        <v>62</v>
      </c>
    </row>
    <row r="111" spans="2:28" s="85" customFormat="1" ht="15" customHeight="1" x14ac:dyDescent="0.25">
      <c r="B111" s="89" t="str">
        <f>VLOOKUP(C111,COD_DANE!B:C,2,0)</f>
        <v>47</v>
      </c>
      <c r="C111" s="118" t="s">
        <v>22</v>
      </c>
      <c r="D111" s="90">
        <v>0</v>
      </c>
      <c r="E111" s="90">
        <v>2</v>
      </c>
      <c r="F111" s="90">
        <v>4</v>
      </c>
      <c r="G111" s="90">
        <v>6</v>
      </c>
      <c r="H111" s="90">
        <v>102</v>
      </c>
      <c r="I111" s="90">
        <v>3</v>
      </c>
      <c r="J111" s="90">
        <v>4</v>
      </c>
      <c r="K111" s="90">
        <v>1</v>
      </c>
      <c r="L111" s="90">
        <v>2</v>
      </c>
      <c r="M111" s="90">
        <v>3</v>
      </c>
      <c r="N111" s="90">
        <v>3</v>
      </c>
      <c r="O111" s="90">
        <v>5</v>
      </c>
      <c r="P111" s="90">
        <v>0</v>
      </c>
      <c r="Q111" s="90">
        <v>0</v>
      </c>
      <c r="R111" s="90">
        <v>1</v>
      </c>
      <c r="S111" s="90">
        <v>0</v>
      </c>
      <c r="T111" s="90">
        <v>0</v>
      </c>
      <c r="U111" s="90">
        <v>0</v>
      </c>
      <c r="V111" s="90">
        <v>2</v>
      </c>
      <c r="W111" s="90">
        <v>0</v>
      </c>
      <c r="X111" s="90">
        <v>0</v>
      </c>
      <c r="Y111" s="90">
        <v>0</v>
      </c>
      <c r="Z111" s="90">
        <v>0</v>
      </c>
      <c r="AA111" s="90">
        <v>0</v>
      </c>
      <c r="AB111" s="91">
        <v>138</v>
      </c>
    </row>
    <row r="112" spans="2:28" s="85" customFormat="1" ht="15" customHeight="1" x14ac:dyDescent="0.25">
      <c r="B112" s="89" t="str">
        <f>VLOOKUP(C112,COD_DANE!B:C,2,0)</f>
        <v>50</v>
      </c>
      <c r="C112" s="118" t="s">
        <v>23</v>
      </c>
      <c r="D112" s="90">
        <v>0</v>
      </c>
      <c r="E112" s="90">
        <v>21</v>
      </c>
      <c r="F112" s="90">
        <v>23</v>
      </c>
      <c r="G112" s="90">
        <v>53</v>
      </c>
      <c r="H112" s="90">
        <v>82</v>
      </c>
      <c r="I112" s="90">
        <v>44</v>
      </c>
      <c r="J112" s="90">
        <v>85</v>
      </c>
      <c r="K112" s="90">
        <v>59</v>
      </c>
      <c r="L112" s="90">
        <v>68</v>
      </c>
      <c r="M112" s="90">
        <v>60</v>
      </c>
      <c r="N112" s="90">
        <v>43</v>
      </c>
      <c r="O112" s="90">
        <v>30</v>
      </c>
      <c r="P112" s="90">
        <v>44</v>
      </c>
      <c r="Q112" s="90">
        <v>18</v>
      </c>
      <c r="R112" s="90">
        <v>32</v>
      </c>
      <c r="S112" s="90">
        <v>39</v>
      </c>
      <c r="T112" s="90">
        <v>3</v>
      </c>
      <c r="U112" s="90">
        <v>1</v>
      </c>
      <c r="V112" s="90">
        <v>1</v>
      </c>
      <c r="W112" s="90">
        <v>2</v>
      </c>
      <c r="X112" s="90">
        <v>3</v>
      </c>
      <c r="Y112" s="90">
        <v>1</v>
      </c>
      <c r="Z112" s="90">
        <v>1</v>
      </c>
      <c r="AA112" s="90">
        <v>2</v>
      </c>
      <c r="AB112" s="91">
        <v>715</v>
      </c>
    </row>
    <row r="113" spans="2:28" s="85" customFormat="1" ht="15" customHeight="1" x14ac:dyDescent="0.25">
      <c r="B113" s="89" t="str">
        <f>VLOOKUP(C113,COD_DANE!B:C,2,0)</f>
        <v>52</v>
      </c>
      <c r="C113" s="118" t="s">
        <v>24</v>
      </c>
      <c r="D113" s="90">
        <v>0</v>
      </c>
      <c r="E113" s="90">
        <v>2</v>
      </c>
      <c r="F113" s="90">
        <v>3</v>
      </c>
      <c r="G113" s="90">
        <v>25</v>
      </c>
      <c r="H113" s="90">
        <v>13</v>
      </c>
      <c r="I113" s="90">
        <v>4</v>
      </c>
      <c r="J113" s="90">
        <v>7</v>
      </c>
      <c r="K113" s="90">
        <v>9</v>
      </c>
      <c r="L113" s="90">
        <v>12</v>
      </c>
      <c r="M113" s="90">
        <v>4</v>
      </c>
      <c r="N113" s="90">
        <v>5</v>
      </c>
      <c r="O113" s="90">
        <v>8</v>
      </c>
      <c r="P113" s="90">
        <v>13</v>
      </c>
      <c r="Q113" s="90">
        <v>5</v>
      </c>
      <c r="R113" s="90">
        <v>8</v>
      </c>
      <c r="S113" s="90">
        <v>4</v>
      </c>
      <c r="T113" s="90">
        <v>2</v>
      </c>
      <c r="U113" s="90">
        <v>3</v>
      </c>
      <c r="V113" s="90">
        <v>1</v>
      </c>
      <c r="W113" s="90">
        <v>1</v>
      </c>
      <c r="X113" s="90">
        <v>2</v>
      </c>
      <c r="Y113" s="90">
        <v>1</v>
      </c>
      <c r="Z113" s="90">
        <v>0</v>
      </c>
      <c r="AA113" s="90">
        <v>0</v>
      </c>
      <c r="AB113" s="91">
        <v>132</v>
      </c>
    </row>
    <row r="114" spans="2:28" s="85" customFormat="1" ht="15" customHeight="1" x14ac:dyDescent="0.25">
      <c r="B114" s="89" t="str">
        <f>VLOOKUP(C114,COD_DANE!B:C,2,0)</f>
        <v>54</v>
      </c>
      <c r="C114" s="118" t="s">
        <v>25</v>
      </c>
      <c r="D114" s="90">
        <v>0</v>
      </c>
      <c r="E114" s="90">
        <v>5</v>
      </c>
      <c r="F114" s="90">
        <v>21</v>
      </c>
      <c r="G114" s="90">
        <v>14</v>
      </c>
      <c r="H114" s="90">
        <v>42</v>
      </c>
      <c r="I114" s="90">
        <v>5</v>
      </c>
      <c r="J114" s="90">
        <v>6</v>
      </c>
      <c r="K114" s="90">
        <v>8</v>
      </c>
      <c r="L114" s="90">
        <v>7</v>
      </c>
      <c r="M114" s="90">
        <v>3</v>
      </c>
      <c r="N114" s="90">
        <v>6</v>
      </c>
      <c r="O114" s="90">
        <v>5</v>
      </c>
      <c r="P114" s="90">
        <v>4</v>
      </c>
      <c r="Q114" s="90">
        <v>0</v>
      </c>
      <c r="R114" s="90">
        <v>4</v>
      </c>
      <c r="S114" s="90">
        <v>2</v>
      </c>
      <c r="T114" s="90">
        <v>2</v>
      </c>
      <c r="U114" s="90">
        <v>5</v>
      </c>
      <c r="V114" s="90">
        <v>5</v>
      </c>
      <c r="W114" s="90">
        <v>0</v>
      </c>
      <c r="X114" s="90">
        <v>0</v>
      </c>
      <c r="Y114" s="90">
        <v>3</v>
      </c>
      <c r="Z114" s="90">
        <v>1</v>
      </c>
      <c r="AA114" s="90">
        <v>3</v>
      </c>
      <c r="AB114" s="91">
        <v>151</v>
      </c>
    </row>
    <row r="115" spans="2:28" s="85" customFormat="1" ht="15" customHeight="1" x14ac:dyDescent="0.25">
      <c r="B115" s="89" t="str">
        <f>VLOOKUP(C115,COD_DANE!B:C,2,0)</f>
        <v>86</v>
      </c>
      <c r="C115" s="118" t="s">
        <v>26</v>
      </c>
      <c r="D115" s="90">
        <v>0</v>
      </c>
      <c r="E115" s="90">
        <v>4</v>
      </c>
      <c r="F115" s="90">
        <v>3</v>
      </c>
      <c r="G115" s="90">
        <v>6</v>
      </c>
      <c r="H115" s="90">
        <v>19</v>
      </c>
      <c r="I115" s="90">
        <v>10</v>
      </c>
      <c r="J115" s="90">
        <v>15</v>
      </c>
      <c r="K115" s="90">
        <v>12</v>
      </c>
      <c r="L115" s="90">
        <v>23</v>
      </c>
      <c r="M115" s="90">
        <v>6</v>
      </c>
      <c r="N115" s="90">
        <v>3</v>
      </c>
      <c r="O115" s="90">
        <v>10</v>
      </c>
      <c r="P115" s="90">
        <v>2</v>
      </c>
      <c r="Q115" s="90">
        <v>4</v>
      </c>
      <c r="R115" s="90">
        <v>6</v>
      </c>
      <c r="S115" s="90">
        <v>5</v>
      </c>
      <c r="T115" s="90">
        <v>2</v>
      </c>
      <c r="U115" s="90">
        <v>0</v>
      </c>
      <c r="V115" s="90">
        <v>0</v>
      </c>
      <c r="W115" s="90">
        <v>0</v>
      </c>
      <c r="X115" s="90">
        <v>1</v>
      </c>
      <c r="Y115" s="90">
        <v>0</v>
      </c>
      <c r="Z115" s="90">
        <v>0</v>
      </c>
      <c r="AA115" s="90">
        <v>0</v>
      </c>
      <c r="AB115" s="91">
        <v>131</v>
      </c>
    </row>
    <row r="116" spans="2:28" s="85" customFormat="1" ht="15" customHeight="1" x14ac:dyDescent="0.25">
      <c r="B116" s="89" t="str">
        <f>VLOOKUP(C116,COD_DANE!B:C,2,0)</f>
        <v>63</v>
      </c>
      <c r="C116" s="118" t="s">
        <v>27</v>
      </c>
      <c r="D116" s="90">
        <v>0</v>
      </c>
      <c r="E116" s="90">
        <v>6</v>
      </c>
      <c r="F116" s="90">
        <v>4</v>
      </c>
      <c r="G116" s="90">
        <v>11</v>
      </c>
      <c r="H116" s="90">
        <v>16</v>
      </c>
      <c r="I116" s="90">
        <v>3</v>
      </c>
      <c r="J116" s="90">
        <v>5</v>
      </c>
      <c r="K116" s="90">
        <v>13</v>
      </c>
      <c r="L116" s="90">
        <v>6</v>
      </c>
      <c r="M116" s="90">
        <v>9</v>
      </c>
      <c r="N116" s="90">
        <v>2</v>
      </c>
      <c r="O116" s="90">
        <v>6</v>
      </c>
      <c r="P116" s="90">
        <v>4</v>
      </c>
      <c r="Q116" s="90">
        <v>3</v>
      </c>
      <c r="R116" s="90">
        <v>0</v>
      </c>
      <c r="S116" s="90">
        <v>3</v>
      </c>
      <c r="T116" s="90">
        <v>1</v>
      </c>
      <c r="U116" s="90">
        <v>0</v>
      </c>
      <c r="V116" s="90">
        <v>0</v>
      </c>
      <c r="W116" s="90">
        <v>0</v>
      </c>
      <c r="X116" s="90">
        <v>1</v>
      </c>
      <c r="Y116" s="90">
        <v>2</v>
      </c>
      <c r="Z116" s="90">
        <v>0</v>
      </c>
      <c r="AA116" s="90">
        <v>1</v>
      </c>
      <c r="AB116" s="91">
        <v>96</v>
      </c>
    </row>
    <row r="117" spans="2:28" s="85" customFormat="1" ht="15" customHeight="1" x14ac:dyDescent="0.25">
      <c r="B117" s="89" t="str">
        <f>VLOOKUP(C117,COD_DANE!B:C,2,0)</f>
        <v>66</v>
      </c>
      <c r="C117" s="118" t="s">
        <v>28</v>
      </c>
      <c r="D117" s="90">
        <v>0</v>
      </c>
      <c r="E117" s="90">
        <v>2</v>
      </c>
      <c r="F117" s="90">
        <v>8</v>
      </c>
      <c r="G117" s="90">
        <v>31</v>
      </c>
      <c r="H117" s="90">
        <v>24</v>
      </c>
      <c r="I117" s="90">
        <v>19</v>
      </c>
      <c r="J117" s="90">
        <v>21</v>
      </c>
      <c r="K117" s="90">
        <v>13</v>
      </c>
      <c r="L117" s="90">
        <v>14</v>
      </c>
      <c r="M117" s="90">
        <v>5</v>
      </c>
      <c r="N117" s="90">
        <v>2</v>
      </c>
      <c r="O117" s="90">
        <v>4</v>
      </c>
      <c r="P117" s="90">
        <v>2</v>
      </c>
      <c r="Q117" s="90">
        <v>6</v>
      </c>
      <c r="R117" s="90">
        <v>8</v>
      </c>
      <c r="S117" s="90">
        <v>3</v>
      </c>
      <c r="T117" s="90">
        <v>2</v>
      </c>
      <c r="U117" s="90">
        <v>2</v>
      </c>
      <c r="V117" s="90">
        <v>2</v>
      </c>
      <c r="W117" s="90">
        <v>0</v>
      </c>
      <c r="X117" s="90">
        <v>0</v>
      </c>
      <c r="Y117" s="90">
        <v>0</v>
      </c>
      <c r="Z117" s="90">
        <v>0</v>
      </c>
      <c r="AA117" s="90">
        <v>1</v>
      </c>
      <c r="AB117" s="91">
        <v>169</v>
      </c>
    </row>
    <row r="118" spans="2:28" s="85" customFormat="1" ht="15" customHeight="1" x14ac:dyDescent="0.25">
      <c r="B118" s="89" t="str">
        <f>VLOOKUP(C118,COD_DANE!B:C,2,0)</f>
        <v>68</v>
      </c>
      <c r="C118" s="118" t="s">
        <v>29</v>
      </c>
      <c r="D118" s="90">
        <v>0</v>
      </c>
      <c r="E118" s="90">
        <v>14</v>
      </c>
      <c r="F118" s="90">
        <v>12</v>
      </c>
      <c r="G118" s="90">
        <v>46</v>
      </c>
      <c r="H118" s="90">
        <v>157</v>
      </c>
      <c r="I118" s="90">
        <v>18</v>
      </c>
      <c r="J118" s="90">
        <v>16</v>
      </c>
      <c r="K118" s="90">
        <v>13</v>
      </c>
      <c r="L118" s="90">
        <v>11</v>
      </c>
      <c r="M118" s="90">
        <v>10</v>
      </c>
      <c r="N118" s="90">
        <v>5</v>
      </c>
      <c r="O118" s="90">
        <v>1</v>
      </c>
      <c r="P118" s="90">
        <v>4</v>
      </c>
      <c r="Q118" s="90">
        <v>5</v>
      </c>
      <c r="R118" s="90">
        <v>1</v>
      </c>
      <c r="S118" s="90">
        <v>4</v>
      </c>
      <c r="T118" s="90">
        <v>0</v>
      </c>
      <c r="U118" s="90">
        <v>3</v>
      </c>
      <c r="V118" s="90">
        <v>0</v>
      </c>
      <c r="W118" s="90">
        <v>1</v>
      </c>
      <c r="X118" s="90">
        <v>0</v>
      </c>
      <c r="Y118" s="90">
        <v>0</v>
      </c>
      <c r="Z118" s="90">
        <v>0</v>
      </c>
      <c r="AA118" s="90">
        <v>4</v>
      </c>
      <c r="AB118" s="91">
        <v>325</v>
      </c>
    </row>
    <row r="119" spans="2:28" s="85" customFormat="1" ht="15" customHeight="1" x14ac:dyDescent="0.25">
      <c r="B119" s="89" t="str">
        <f>VLOOKUP(C119,COD_DANE!B:C,2,0)</f>
        <v>70</v>
      </c>
      <c r="C119" s="118" t="s">
        <v>30</v>
      </c>
      <c r="D119" s="90">
        <v>0</v>
      </c>
      <c r="E119" s="90">
        <v>1</v>
      </c>
      <c r="F119" s="90">
        <v>5</v>
      </c>
      <c r="G119" s="90">
        <v>11</v>
      </c>
      <c r="H119" s="90">
        <v>14</v>
      </c>
      <c r="I119" s="90">
        <v>16</v>
      </c>
      <c r="J119" s="90">
        <v>14</v>
      </c>
      <c r="K119" s="90">
        <v>5</v>
      </c>
      <c r="L119" s="90">
        <v>7</v>
      </c>
      <c r="M119" s="90">
        <v>3</v>
      </c>
      <c r="N119" s="90">
        <v>0</v>
      </c>
      <c r="O119" s="90">
        <v>0</v>
      </c>
      <c r="P119" s="90">
        <v>0</v>
      </c>
      <c r="Q119" s="90">
        <v>3</v>
      </c>
      <c r="R119" s="90">
        <v>0</v>
      </c>
      <c r="S119" s="90">
        <v>0</v>
      </c>
      <c r="T119" s="90">
        <v>0</v>
      </c>
      <c r="U119" s="90">
        <v>2</v>
      </c>
      <c r="V119" s="90">
        <v>1</v>
      </c>
      <c r="W119" s="90">
        <v>2</v>
      </c>
      <c r="X119" s="90">
        <v>0</v>
      </c>
      <c r="Y119" s="90">
        <v>0</v>
      </c>
      <c r="Z119" s="90">
        <v>0</v>
      </c>
      <c r="AA119" s="90">
        <v>0</v>
      </c>
      <c r="AB119" s="91">
        <v>84</v>
      </c>
    </row>
    <row r="120" spans="2:28" s="85" customFormat="1" ht="15" customHeight="1" x14ac:dyDescent="0.25">
      <c r="B120" s="89" t="str">
        <f>VLOOKUP(C120,COD_DANE!B:C,2,0)</f>
        <v>73</v>
      </c>
      <c r="C120" s="118" t="s">
        <v>31</v>
      </c>
      <c r="D120" s="90">
        <v>0</v>
      </c>
      <c r="E120" s="90">
        <v>6</v>
      </c>
      <c r="F120" s="90">
        <v>12</v>
      </c>
      <c r="G120" s="90">
        <v>19</v>
      </c>
      <c r="H120" s="90">
        <v>34</v>
      </c>
      <c r="I120" s="90">
        <v>34</v>
      </c>
      <c r="J120" s="90">
        <v>25</v>
      </c>
      <c r="K120" s="90">
        <v>26</v>
      </c>
      <c r="L120" s="90">
        <v>19</v>
      </c>
      <c r="M120" s="90">
        <v>15</v>
      </c>
      <c r="N120" s="90">
        <v>6</v>
      </c>
      <c r="O120" s="90">
        <v>11</v>
      </c>
      <c r="P120" s="90">
        <v>15</v>
      </c>
      <c r="Q120" s="90">
        <v>7</v>
      </c>
      <c r="R120" s="90">
        <v>7</v>
      </c>
      <c r="S120" s="90">
        <v>6</v>
      </c>
      <c r="T120" s="90">
        <v>0</v>
      </c>
      <c r="U120" s="90">
        <v>0</v>
      </c>
      <c r="V120" s="90">
        <v>1</v>
      </c>
      <c r="W120" s="90">
        <v>1</v>
      </c>
      <c r="X120" s="90">
        <v>0</v>
      </c>
      <c r="Y120" s="90">
        <v>1</v>
      </c>
      <c r="Z120" s="90">
        <v>1</v>
      </c>
      <c r="AA120" s="90">
        <v>2</v>
      </c>
      <c r="AB120" s="91">
        <v>248</v>
      </c>
    </row>
    <row r="121" spans="2:28" s="85" customFormat="1" ht="15" customHeight="1" x14ac:dyDescent="0.25">
      <c r="B121" s="89" t="str">
        <f>VLOOKUP(C121,COD_DANE!B:C,2,0)</f>
        <v>76</v>
      </c>
      <c r="C121" s="118" t="s">
        <v>32</v>
      </c>
      <c r="D121" s="90">
        <v>1</v>
      </c>
      <c r="E121" s="90">
        <v>15</v>
      </c>
      <c r="F121" s="90">
        <v>27</v>
      </c>
      <c r="G121" s="90">
        <v>27</v>
      </c>
      <c r="H121" s="90">
        <v>36</v>
      </c>
      <c r="I121" s="90">
        <v>32</v>
      </c>
      <c r="J121" s="90">
        <v>31</v>
      </c>
      <c r="K121" s="90">
        <v>48</v>
      </c>
      <c r="L121" s="90">
        <v>39</v>
      </c>
      <c r="M121" s="90">
        <v>23</v>
      </c>
      <c r="N121" s="90">
        <v>16</v>
      </c>
      <c r="O121" s="90">
        <v>43</v>
      </c>
      <c r="P121" s="90">
        <v>14</v>
      </c>
      <c r="Q121" s="90">
        <v>10</v>
      </c>
      <c r="R121" s="90">
        <v>19</v>
      </c>
      <c r="S121" s="90">
        <v>8</v>
      </c>
      <c r="T121" s="90">
        <v>6</v>
      </c>
      <c r="U121" s="90">
        <v>3</v>
      </c>
      <c r="V121" s="90">
        <v>3</v>
      </c>
      <c r="W121" s="90">
        <v>4</v>
      </c>
      <c r="X121" s="90">
        <v>2</v>
      </c>
      <c r="Y121" s="90">
        <v>3</v>
      </c>
      <c r="Z121" s="90">
        <v>6</v>
      </c>
      <c r="AA121" s="90">
        <v>3</v>
      </c>
      <c r="AB121" s="91">
        <v>419</v>
      </c>
    </row>
    <row r="122" spans="2:28" s="85" customFormat="1" ht="15" customHeight="1" x14ac:dyDescent="0.25">
      <c r="B122" s="89" t="str">
        <f>VLOOKUP(C122,COD_DANE!B:C,2,0)</f>
        <v>97</v>
      </c>
      <c r="C122" s="118" t="s">
        <v>33</v>
      </c>
      <c r="D122" s="90">
        <v>0</v>
      </c>
      <c r="E122" s="90">
        <v>0</v>
      </c>
      <c r="F122" s="90">
        <v>0</v>
      </c>
      <c r="G122" s="90">
        <v>0</v>
      </c>
      <c r="H122" s="90">
        <v>0</v>
      </c>
      <c r="I122" s="90">
        <v>1</v>
      </c>
      <c r="J122" s="90">
        <v>1</v>
      </c>
      <c r="K122" s="90">
        <v>1</v>
      </c>
      <c r="L122" s="90">
        <v>1</v>
      </c>
      <c r="M122" s="90">
        <v>6</v>
      </c>
      <c r="N122" s="90">
        <v>3</v>
      </c>
      <c r="O122" s="90">
        <v>0</v>
      </c>
      <c r="P122" s="90">
        <v>1</v>
      </c>
      <c r="Q122" s="90">
        <v>0</v>
      </c>
      <c r="R122" s="90">
        <v>1</v>
      </c>
      <c r="S122" s="90">
        <v>2</v>
      </c>
      <c r="T122" s="90">
        <v>0</v>
      </c>
      <c r="U122" s="90">
        <v>0</v>
      </c>
      <c r="V122" s="90">
        <v>0</v>
      </c>
      <c r="W122" s="90">
        <v>0</v>
      </c>
      <c r="X122" s="90">
        <v>0</v>
      </c>
      <c r="Y122" s="90">
        <v>0</v>
      </c>
      <c r="Z122" s="90">
        <v>0</v>
      </c>
      <c r="AA122" s="90">
        <v>0</v>
      </c>
      <c r="AB122" s="91">
        <v>17</v>
      </c>
    </row>
    <row r="123" spans="2:28" s="85" customFormat="1" ht="15" customHeight="1" x14ac:dyDescent="0.25">
      <c r="B123" s="89" t="str">
        <f>VLOOKUP(C123,COD_DANE!B:C,2,0)</f>
        <v>99</v>
      </c>
      <c r="C123" s="118" t="s">
        <v>34</v>
      </c>
      <c r="D123" s="90">
        <v>0</v>
      </c>
      <c r="E123" s="90">
        <v>1</v>
      </c>
      <c r="F123" s="90">
        <v>0</v>
      </c>
      <c r="G123" s="90">
        <v>1</v>
      </c>
      <c r="H123" s="90">
        <v>0</v>
      </c>
      <c r="I123" s="90">
        <v>2</v>
      </c>
      <c r="J123" s="90">
        <v>1</v>
      </c>
      <c r="K123" s="90">
        <v>1</v>
      </c>
      <c r="L123" s="90">
        <v>1</v>
      </c>
      <c r="M123" s="90">
        <v>0</v>
      </c>
      <c r="N123" s="90">
        <v>0</v>
      </c>
      <c r="O123" s="90">
        <v>0</v>
      </c>
      <c r="P123" s="90">
        <v>1</v>
      </c>
      <c r="Q123" s="90">
        <v>0</v>
      </c>
      <c r="R123" s="90">
        <v>2</v>
      </c>
      <c r="S123" s="90">
        <v>2</v>
      </c>
      <c r="T123" s="90">
        <v>0</v>
      </c>
      <c r="U123" s="90">
        <v>1</v>
      </c>
      <c r="V123" s="90">
        <v>0</v>
      </c>
      <c r="W123" s="90">
        <v>0</v>
      </c>
      <c r="X123" s="90">
        <v>0</v>
      </c>
      <c r="Y123" s="90">
        <v>0</v>
      </c>
      <c r="Z123" s="90">
        <v>0</v>
      </c>
      <c r="AA123" s="90">
        <v>0</v>
      </c>
      <c r="AB123" s="91">
        <v>13</v>
      </c>
    </row>
    <row r="124" spans="2:28" s="85" customFormat="1" ht="15" customHeight="1" thickBot="1" x14ac:dyDescent="0.3">
      <c r="B124" s="92">
        <f>VLOOKUP(C124,COD_DANE!B:C,2,0)</f>
        <v>0</v>
      </c>
      <c r="C124" s="119" t="s">
        <v>205</v>
      </c>
      <c r="D124" s="93">
        <v>0</v>
      </c>
      <c r="E124" s="93">
        <v>120</v>
      </c>
      <c r="F124" s="93">
        <v>115</v>
      </c>
      <c r="G124" s="93">
        <v>42</v>
      </c>
      <c r="H124" s="93">
        <v>61</v>
      </c>
      <c r="I124" s="93">
        <v>45</v>
      </c>
      <c r="J124" s="93">
        <v>56</v>
      </c>
      <c r="K124" s="93">
        <v>37</v>
      </c>
      <c r="L124" s="93">
        <v>53</v>
      </c>
      <c r="M124" s="93">
        <v>35</v>
      </c>
      <c r="N124" s="93">
        <v>27</v>
      </c>
      <c r="O124" s="93">
        <v>30</v>
      </c>
      <c r="P124" s="93">
        <v>33</v>
      </c>
      <c r="Q124" s="93">
        <v>15</v>
      </c>
      <c r="R124" s="93">
        <v>20</v>
      </c>
      <c r="S124" s="93">
        <v>17</v>
      </c>
      <c r="T124" s="93">
        <v>12</v>
      </c>
      <c r="U124" s="93">
        <v>1</v>
      </c>
      <c r="V124" s="93">
        <v>0</v>
      </c>
      <c r="W124" s="93">
        <v>1</v>
      </c>
      <c r="X124" s="93">
        <v>0</v>
      </c>
      <c r="Y124" s="93">
        <v>0</v>
      </c>
      <c r="Z124" s="93">
        <v>0</v>
      </c>
      <c r="AA124" s="93">
        <v>0</v>
      </c>
      <c r="AB124" s="94">
        <v>720</v>
      </c>
    </row>
    <row r="125" spans="2:28" ht="11.45" customHeight="1" thickBot="1" x14ac:dyDescent="0.3"/>
    <row r="126" spans="2:28" ht="0" hidden="1" customHeight="1" x14ac:dyDescent="0.25"/>
    <row r="127" spans="2:28" ht="146.25" customHeight="1" thickBot="1" x14ac:dyDescent="0.3">
      <c r="B127" s="143" t="s">
        <v>256</v>
      </c>
      <c r="C127" s="144"/>
      <c r="D127" s="144"/>
      <c r="E127" s="144"/>
      <c r="F127" s="144"/>
      <c r="G127" s="144"/>
      <c r="H127" s="144"/>
      <c r="I127" s="144"/>
      <c r="J127" s="144"/>
      <c r="K127" s="144"/>
      <c r="L127" s="144"/>
      <c r="M127" s="144"/>
      <c r="N127" s="144"/>
      <c r="O127" s="144"/>
      <c r="P127" s="144"/>
      <c r="Q127" s="144"/>
      <c r="R127" s="145"/>
    </row>
    <row r="128" spans="2:28" ht="22.5" customHeight="1" x14ac:dyDescent="0.25"/>
  </sheetData>
  <mergeCells count="19">
    <mergeCell ref="B127:R127"/>
    <mergeCell ref="D3:M3"/>
    <mergeCell ref="C12:C13"/>
    <mergeCell ref="D12:AB12"/>
    <mergeCell ref="AC12:AC13"/>
    <mergeCell ref="C51:C52"/>
    <mergeCell ref="D51:AB51"/>
    <mergeCell ref="AC51:AC52"/>
    <mergeCell ref="C89:C90"/>
    <mergeCell ref="D89:AA89"/>
    <mergeCell ref="AB89:AB90"/>
    <mergeCell ref="B12:B13"/>
    <mergeCell ref="B51:B52"/>
    <mergeCell ref="B89:B90"/>
    <mergeCell ref="B6:P6"/>
    <mergeCell ref="B8:P8"/>
    <mergeCell ref="B10:P10"/>
    <mergeCell ref="M1:Q1"/>
    <mergeCell ref="Z3:AJ3"/>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025FD-8490-4B97-B27B-1608D64D8282}">
  <dimension ref="B1:R134"/>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3.7109375" style="9" customWidth="1"/>
    <col min="2" max="2" width="8.7109375" style="9" customWidth="1"/>
    <col min="3" max="3" width="56.7109375" style="9" customWidth="1"/>
    <col min="4" max="16" width="9.7109375" style="9" customWidth="1"/>
    <col min="17" max="17" width="28.5703125" style="9" customWidth="1"/>
    <col min="18" max="18" width="3.42578125" style="9" customWidth="1"/>
    <col min="19" max="16384" width="11.42578125" style="9"/>
  </cols>
  <sheetData>
    <row r="1" spans="2:16" ht="0.95" customHeight="1" x14ac:dyDescent="0.25"/>
    <row r="2" spans="2:16" ht="57.75" customHeight="1" x14ac:dyDescent="0.25">
      <c r="C2" s="146"/>
      <c r="D2" s="146"/>
      <c r="N2" s="146"/>
      <c r="O2" s="146"/>
      <c r="P2" s="146"/>
    </row>
    <row r="3" spans="2:16" ht="0.95" customHeight="1" thickBot="1" x14ac:dyDescent="0.3"/>
    <row r="4" spans="2:16" ht="19.5" customHeight="1" thickBot="1" x14ac:dyDescent="0.3">
      <c r="D4" s="143" t="s">
        <v>214</v>
      </c>
      <c r="E4" s="144"/>
      <c r="F4" s="144"/>
      <c r="G4" s="144"/>
      <c r="H4" s="144"/>
      <c r="I4" s="144"/>
      <c r="J4" s="145"/>
      <c r="M4" s="11"/>
      <c r="N4" s="11"/>
      <c r="O4" s="11"/>
      <c r="P4" s="11"/>
    </row>
    <row r="5" spans="2:16" ht="3" customHeight="1" thickBot="1" x14ac:dyDescent="0.3"/>
    <row r="6" spans="2:16" ht="19.5" customHeight="1" thickBot="1" x14ac:dyDescent="0.3">
      <c r="B6" s="143" t="s">
        <v>130</v>
      </c>
      <c r="C6" s="144"/>
      <c r="D6" s="144"/>
      <c r="E6" s="144"/>
      <c r="F6" s="144"/>
      <c r="G6" s="144"/>
      <c r="H6" s="144"/>
      <c r="I6" s="144"/>
      <c r="J6" s="144"/>
      <c r="K6" s="144"/>
      <c r="L6" s="144"/>
      <c r="M6" s="144"/>
      <c r="N6" s="144"/>
      <c r="O6" s="144"/>
      <c r="P6" s="145"/>
    </row>
    <row r="7" spans="2:16" ht="6" customHeight="1" thickBot="1" x14ac:dyDescent="0.3">
      <c r="C7" s="13"/>
      <c r="D7" s="13"/>
      <c r="E7" s="13"/>
      <c r="F7" s="13"/>
      <c r="G7" s="13"/>
      <c r="H7" s="13"/>
      <c r="I7" s="13"/>
      <c r="J7" s="13"/>
      <c r="K7" s="13"/>
      <c r="L7" s="13"/>
      <c r="M7" s="13"/>
      <c r="N7" s="13"/>
      <c r="O7" s="13"/>
      <c r="P7" s="13"/>
    </row>
    <row r="8" spans="2:16" ht="19.5" customHeight="1" thickBot="1" x14ac:dyDescent="0.3">
      <c r="B8" s="143" t="s">
        <v>138</v>
      </c>
      <c r="C8" s="144"/>
      <c r="D8" s="144"/>
      <c r="E8" s="144"/>
      <c r="F8" s="144"/>
      <c r="G8" s="144"/>
      <c r="H8" s="144"/>
      <c r="I8" s="144"/>
      <c r="J8" s="144"/>
      <c r="K8" s="144"/>
      <c r="L8" s="144"/>
      <c r="M8" s="144"/>
      <c r="N8" s="144"/>
      <c r="O8" s="144"/>
      <c r="P8" s="145"/>
    </row>
    <row r="9" spans="2:16" ht="7.5" customHeight="1" thickBot="1" x14ac:dyDescent="0.3">
      <c r="C9" s="13"/>
      <c r="D9" s="13"/>
      <c r="E9" s="13"/>
      <c r="F9" s="13"/>
      <c r="G9" s="13"/>
      <c r="H9" s="13"/>
      <c r="I9" s="13"/>
      <c r="J9" s="13"/>
      <c r="K9" s="13"/>
      <c r="L9" s="13"/>
      <c r="M9" s="13"/>
      <c r="N9" s="13"/>
      <c r="O9" s="13"/>
      <c r="P9" s="13"/>
    </row>
    <row r="10" spans="2:16" ht="20.25" customHeight="1" thickBot="1" x14ac:dyDescent="0.3">
      <c r="B10" s="143" t="s">
        <v>133</v>
      </c>
      <c r="C10" s="144"/>
      <c r="D10" s="144"/>
      <c r="E10" s="144"/>
      <c r="F10" s="144"/>
      <c r="G10" s="144"/>
      <c r="H10" s="144"/>
      <c r="I10" s="144"/>
      <c r="J10" s="144"/>
      <c r="K10" s="144"/>
      <c r="L10" s="144"/>
      <c r="M10" s="144"/>
      <c r="N10" s="144"/>
      <c r="O10" s="144"/>
      <c r="P10" s="145"/>
    </row>
    <row r="11" spans="2:16" ht="8.4499999999999993" customHeight="1" thickBot="1" x14ac:dyDescent="0.3"/>
    <row r="12" spans="2:16" ht="14.45" customHeight="1" x14ac:dyDescent="0.25">
      <c r="B12" s="148" t="s">
        <v>217</v>
      </c>
      <c r="C12" s="148" t="s">
        <v>194</v>
      </c>
      <c r="D12" s="148" t="s">
        <v>36</v>
      </c>
      <c r="E12" s="150"/>
      <c r="F12" s="150"/>
      <c r="G12" s="150"/>
      <c r="H12" s="150"/>
      <c r="I12" s="150"/>
      <c r="J12" s="150"/>
      <c r="K12" s="150"/>
      <c r="L12" s="148" t="s">
        <v>37</v>
      </c>
      <c r="M12" s="150"/>
      <c r="N12" s="148" t="s">
        <v>38</v>
      </c>
      <c r="O12" s="150"/>
      <c r="P12" s="151" t="s">
        <v>0</v>
      </c>
    </row>
    <row r="13" spans="2:16" ht="14.45" customHeight="1" x14ac:dyDescent="0.25">
      <c r="B13" s="155"/>
      <c r="C13" s="155"/>
      <c r="D13" s="155" t="s">
        <v>39</v>
      </c>
      <c r="E13" s="156"/>
      <c r="F13" s="155" t="s">
        <v>40</v>
      </c>
      <c r="G13" s="156"/>
      <c r="H13" s="155" t="s">
        <v>41</v>
      </c>
      <c r="I13" s="156"/>
      <c r="J13" s="155" t="s">
        <v>42</v>
      </c>
      <c r="K13" s="156"/>
      <c r="L13" s="149"/>
      <c r="M13" s="156"/>
      <c r="N13" s="149"/>
      <c r="O13" s="156"/>
      <c r="P13" s="167"/>
    </row>
    <row r="14" spans="2:16" ht="14.45" customHeight="1" x14ac:dyDescent="0.25">
      <c r="B14" s="155"/>
      <c r="C14" s="155"/>
      <c r="D14" s="101" t="s">
        <v>0</v>
      </c>
      <c r="E14" s="101" t="s">
        <v>43</v>
      </c>
      <c r="F14" s="101" t="s">
        <v>0</v>
      </c>
      <c r="G14" s="101" t="s">
        <v>43</v>
      </c>
      <c r="H14" s="101" t="s">
        <v>0</v>
      </c>
      <c r="I14" s="101" t="s">
        <v>43</v>
      </c>
      <c r="J14" s="101" t="s">
        <v>0</v>
      </c>
      <c r="K14" s="101" t="s">
        <v>43</v>
      </c>
      <c r="L14" s="101" t="s">
        <v>0</v>
      </c>
      <c r="M14" s="101" t="s">
        <v>43</v>
      </c>
      <c r="N14" s="101" t="s">
        <v>0</v>
      </c>
      <c r="O14" s="101" t="s">
        <v>43</v>
      </c>
      <c r="P14" s="167"/>
    </row>
    <row r="15" spans="2:16" ht="14.45" customHeight="1" x14ac:dyDescent="0.25">
      <c r="B15" s="86"/>
      <c r="C15" s="117" t="s">
        <v>1</v>
      </c>
      <c r="D15" s="87">
        <v>2796</v>
      </c>
      <c r="E15" s="96">
        <v>1</v>
      </c>
      <c r="F15" s="87">
        <v>28951</v>
      </c>
      <c r="G15" s="96">
        <v>1</v>
      </c>
      <c r="H15" s="87">
        <v>1999</v>
      </c>
      <c r="I15" s="96">
        <v>1</v>
      </c>
      <c r="J15" s="87">
        <v>20233</v>
      </c>
      <c r="K15" s="96">
        <v>1</v>
      </c>
      <c r="L15" s="87">
        <v>53979</v>
      </c>
      <c r="M15" s="96">
        <v>1</v>
      </c>
      <c r="N15" s="87">
        <v>9034</v>
      </c>
      <c r="O15" s="96">
        <v>1</v>
      </c>
      <c r="P15" s="88">
        <v>63013</v>
      </c>
    </row>
    <row r="16" spans="2:16" ht="14.45" customHeight="1" x14ac:dyDescent="0.25">
      <c r="B16" s="89" t="str">
        <f>VLOOKUP(C16,COD_DANE!B:C,2,0)</f>
        <v>91</v>
      </c>
      <c r="C16" s="118" t="s">
        <v>2</v>
      </c>
      <c r="D16" s="90">
        <v>1</v>
      </c>
      <c r="E16" s="97">
        <v>3.5765379113018598E-4</v>
      </c>
      <c r="F16" s="90">
        <v>19</v>
      </c>
      <c r="G16" s="97">
        <v>6.5628130289109197E-4</v>
      </c>
      <c r="H16" s="90">
        <v>5</v>
      </c>
      <c r="I16" s="97">
        <v>2.5012506253126602E-3</v>
      </c>
      <c r="J16" s="90">
        <v>9</v>
      </c>
      <c r="K16" s="97">
        <v>4.4481787179360499E-4</v>
      </c>
      <c r="L16" s="90">
        <v>34</v>
      </c>
      <c r="M16" s="97">
        <v>6.2987458085551797E-4</v>
      </c>
      <c r="N16" s="90">
        <v>1</v>
      </c>
      <c r="O16" s="97">
        <v>1.10692937790569E-4</v>
      </c>
      <c r="P16" s="98">
        <v>35</v>
      </c>
    </row>
    <row r="17" spans="2:16" ht="14.45" customHeight="1" x14ac:dyDescent="0.25">
      <c r="B17" s="89" t="str">
        <f>VLOOKUP(C17,COD_DANE!B:C,2,0)</f>
        <v>05</v>
      </c>
      <c r="C17" s="118" t="s">
        <v>3</v>
      </c>
      <c r="D17" s="90">
        <v>611</v>
      </c>
      <c r="E17" s="97">
        <v>0.21852646638054399</v>
      </c>
      <c r="F17" s="90">
        <v>6231</v>
      </c>
      <c r="G17" s="97">
        <v>0.21522572622707301</v>
      </c>
      <c r="H17" s="90">
        <v>322</v>
      </c>
      <c r="I17" s="97">
        <v>0.16108054027013499</v>
      </c>
      <c r="J17" s="90">
        <v>4716</v>
      </c>
      <c r="K17" s="97">
        <v>0.23308456481984899</v>
      </c>
      <c r="L17" s="90">
        <v>11880</v>
      </c>
      <c r="M17" s="97">
        <v>0.22008558884010401</v>
      </c>
      <c r="N17" s="90">
        <v>920</v>
      </c>
      <c r="O17" s="97">
        <v>0.10183750276732299</v>
      </c>
      <c r="P17" s="98">
        <v>12800</v>
      </c>
    </row>
    <row r="18" spans="2:16" ht="14.45" customHeight="1" x14ac:dyDescent="0.25">
      <c r="B18" s="89" t="str">
        <f>VLOOKUP(C18,COD_DANE!B:C,2,0)</f>
        <v>81</v>
      </c>
      <c r="C18" s="118" t="s">
        <v>4</v>
      </c>
      <c r="D18" s="90">
        <v>18</v>
      </c>
      <c r="E18" s="97">
        <v>6.4377682403433502E-3</v>
      </c>
      <c r="F18" s="90">
        <v>143</v>
      </c>
      <c r="G18" s="97">
        <v>4.9393803322855898E-3</v>
      </c>
      <c r="H18" s="90">
        <v>15</v>
      </c>
      <c r="I18" s="97">
        <v>7.5037518759379701E-3</v>
      </c>
      <c r="J18" s="90">
        <v>102</v>
      </c>
      <c r="K18" s="97">
        <v>5.0412692136608504E-3</v>
      </c>
      <c r="L18" s="90">
        <v>278</v>
      </c>
      <c r="M18" s="97">
        <v>5.1501509846421803E-3</v>
      </c>
      <c r="N18" s="90">
        <v>7</v>
      </c>
      <c r="O18" s="97">
        <v>7.7485056453398303E-4</v>
      </c>
      <c r="P18" s="98">
        <v>285</v>
      </c>
    </row>
    <row r="19" spans="2:16" ht="14.45" customHeight="1" x14ac:dyDescent="0.25">
      <c r="B19" s="89" t="str">
        <f>VLOOKUP(C19,COD_DANE!B:C,2,0)</f>
        <v>88</v>
      </c>
      <c r="C19" s="118" t="s">
        <v>5</v>
      </c>
      <c r="D19" s="90">
        <v>0</v>
      </c>
      <c r="E19" s="97">
        <v>0</v>
      </c>
      <c r="F19" s="90">
        <v>1</v>
      </c>
      <c r="G19" s="97">
        <v>3.4541121204794302E-5</v>
      </c>
      <c r="H19" s="90">
        <v>0</v>
      </c>
      <c r="I19" s="97">
        <v>0</v>
      </c>
      <c r="J19" s="90">
        <v>0</v>
      </c>
      <c r="K19" s="97">
        <v>0</v>
      </c>
      <c r="L19" s="90">
        <v>1</v>
      </c>
      <c r="M19" s="97">
        <v>1.85257229663388E-5</v>
      </c>
      <c r="N19" s="90">
        <v>0</v>
      </c>
      <c r="O19" s="97">
        <v>0</v>
      </c>
      <c r="P19" s="98">
        <v>1</v>
      </c>
    </row>
    <row r="20" spans="2:16" ht="15" customHeight="1" x14ac:dyDescent="0.25">
      <c r="B20" s="89" t="str">
        <f>VLOOKUP(C20,COD_DANE!B:C,2,0)</f>
        <v>08</v>
      </c>
      <c r="C20" s="118" t="s">
        <v>6</v>
      </c>
      <c r="D20" s="90">
        <v>58</v>
      </c>
      <c r="E20" s="97">
        <v>2.0743919885550799E-2</v>
      </c>
      <c r="F20" s="90">
        <v>810</v>
      </c>
      <c r="G20" s="97">
        <v>2.7978308175883398E-2</v>
      </c>
      <c r="H20" s="90">
        <v>54</v>
      </c>
      <c r="I20" s="97">
        <v>2.7013506753376701E-2</v>
      </c>
      <c r="J20" s="90">
        <v>435</v>
      </c>
      <c r="K20" s="97">
        <v>2.1499530470024199E-2</v>
      </c>
      <c r="L20" s="90">
        <v>1357</v>
      </c>
      <c r="M20" s="97">
        <v>2.5139406065321699E-2</v>
      </c>
      <c r="N20" s="90">
        <v>110</v>
      </c>
      <c r="O20" s="97">
        <v>1.2176223156962601E-2</v>
      </c>
      <c r="P20" s="98">
        <v>1467</v>
      </c>
    </row>
    <row r="21" spans="2:16" ht="14.45" customHeight="1" x14ac:dyDescent="0.25">
      <c r="B21" s="89" t="str">
        <f>VLOOKUP(C21,COD_DANE!B:C,2,0)</f>
        <v>11</v>
      </c>
      <c r="C21" s="118" t="s">
        <v>7</v>
      </c>
      <c r="D21" s="90">
        <v>242</v>
      </c>
      <c r="E21" s="97">
        <v>8.6552217453504998E-2</v>
      </c>
      <c r="F21" s="90">
        <v>2520</v>
      </c>
      <c r="G21" s="97">
        <v>8.7043625436081698E-2</v>
      </c>
      <c r="H21" s="90">
        <v>157</v>
      </c>
      <c r="I21" s="97">
        <v>7.8539269634817402E-2</v>
      </c>
      <c r="J21" s="90">
        <v>2449</v>
      </c>
      <c r="K21" s="97">
        <v>0.121039885335838</v>
      </c>
      <c r="L21" s="90">
        <v>5368</v>
      </c>
      <c r="M21" s="97">
        <v>9.9446080883306504E-2</v>
      </c>
      <c r="N21" s="90">
        <v>419</v>
      </c>
      <c r="O21" s="97">
        <v>4.63803409342484E-2</v>
      </c>
      <c r="P21" s="98">
        <v>5787</v>
      </c>
    </row>
    <row r="22" spans="2:16" ht="14.45" customHeight="1" x14ac:dyDescent="0.25">
      <c r="B22" s="89" t="str">
        <f>VLOOKUP(C22,COD_DANE!B:C,2,0)</f>
        <v>13</v>
      </c>
      <c r="C22" s="118" t="s">
        <v>8</v>
      </c>
      <c r="D22" s="90">
        <v>54</v>
      </c>
      <c r="E22" s="97">
        <v>1.9313304721029999E-2</v>
      </c>
      <c r="F22" s="90">
        <v>790</v>
      </c>
      <c r="G22" s="97">
        <v>2.7287485751787501E-2</v>
      </c>
      <c r="H22" s="90">
        <v>47</v>
      </c>
      <c r="I22" s="97">
        <v>2.3511755877939002E-2</v>
      </c>
      <c r="J22" s="90">
        <v>435</v>
      </c>
      <c r="K22" s="97">
        <v>2.1499530470024199E-2</v>
      </c>
      <c r="L22" s="90">
        <v>1326</v>
      </c>
      <c r="M22" s="97">
        <v>2.4565108653365201E-2</v>
      </c>
      <c r="N22" s="90">
        <v>94</v>
      </c>
      <c r="O22" s="97">
        <v>1.0405136152313499E-2</v>
      </c>
      <c r="P22" s="98">
        <v>1420</v>
      </c>
    </row>
    <row r="23" spans="2:16" ht="14.45" customHeight="1" x14ac:dyDescent="0.25">
      <c r="B23" s="89" t="str">
        <f>VLOOKUP(C23,COD_DANE!B:C,2,0)</f>
        <v>15</v>
      </c>
      <c r="C23" s="118" t="s">
        <v>9</v>
      </c>
      <c r="D23" s="90">
        <v>35</v>
      </c>
      <c r="E23" s="97">
        <v>1.25178826895565E-2</v>
      </c>
      <c r="F23" s="90">
        <v>535</v>
      </c>
      <c r="G23" s="97">
        <v>1.8479499844565001E-2</v>
      </c>
      <c r="H23" s="90">
        <v>37</v>
      </c>
      <c r="I23" s="97">
        <v>1.85092546273137E-2</v>
      </c>
      <c r="J23" s="90">
        <v>242</v>
      </c>
      <c r="K23" s="97">
        <v>1.19606583304503E-2</v>
      </c>
      <c r="L23" s="90">
        <v>849</v>
      </c>
      <c r="M23" s="97">
        <v>1.5728338798421601E-2</v>
      </c>
      <c r="N23" s="90">
        <v>50</v>
      </c>
      <c r="O23" s="97">
        <v>5.5346468895284499E-3</v>
      </c>
      <c r="P23" s="98">
        <v>899</v>
      </c>
    </row>
    <row r="24" spans="2:16" ht="14.45" customHeight="1" x14ac:dyDescent="0.25">
      <c r="B24" s="89" t="str">
        <f>VLOOKUP(C24,COD_DANE!B:C,2,0)</f>
        <v>17</v>
      </c>
      <c r="C24" s="118" t="s">
        <v>10</v>
      </c>
      <c r="D24" s="90">
        <v>21</v>
      </c>
      <c r="E24" s="97">
        <v>7.5107296137339099E-3</v>
      </c>
      <c r="F24" s="90">
        <v>388</v>
      </c>
      <c r="G24" s="97">
        <v>1.3401955027460199E-2</v>
      </c>
      <c r="H24" s="90">
        <v>35</v>
      </c>
      <c r="I24" s="97">
        <v>1.7508754377188601E-2</v>
      </c>
      <c r="J24" s="90">
        <v>169</v>
      </c>
      <c r="K24" s="97">
        <v>8.3526911481243502E-3</v>
      </c>
      <c r="L24" s="90">
        <v>613</v>
      </c>
      <c r="M24" s="97">
        <v>1.13562681783657E-2</v>
      </c>
      <c r="N24" s="90">
        <v>59</v>
      </c>
      <c r="O24" s="97">
        <v>6.5308833296435697E-3</v>
      </c>
      <c r="P24" s="98">
        <v>672</v>
      </c>
    </row>
    <row r="25" spans="2:16" ht="14.45" customHeight="1" x14ac:dyDescent="0.25">
      <c r="B25" s="89" t="str">
        <f>VLOOKUP(C25,COD_DANE!B:C,2,0)</f>
        <v>18</v>
      </c>
      <c r="C25" s="118" t="s">
        <v>11</v>
      </c>
      <c r="D25" s="90">
        <v>27</v>
      </c>
      <c r="E25" s="97">
        <v>9.6566523605150206E-3</v>
      </c>
      <c r="F25" s="90">
        <v>760</v>
      </c>
      <c r="G25" s="97">
        <v>2.6251252115643699E-2</v>
      </c>
      <c r="H25" s="90">
        <v>48</v>
      </c>
      <c r="I25" s="97">
        <v>2.4012006003001501E-2</v>
      </c>
      <c r="J25" s="90">
        <v>417</v>
      </c>
      <c r="K25" s="97">
        <v>2.0609894726437001E-2</v>
      </c>
      <c r="L25" s="90">
        <v>1252</v>
      </c>
      <c r="M25" s="97">
        <v>2.31942051538561E-2</v>
      </c>
      <c r="N25" s="90">
        <v>20</v>
      </c>
      <c r="O25" s="97">
        <v>2.21385875581138E-3</v>
      </c>
      <c r="P25" s="98">
        <v>1272</v>
      </c>
    </row>
    <row r="26" spans="2:16" ht="14.45" customHeight="1" x14ac:dyDescent="0.25">
      <c r="B26" s="89" t="str">
        <f>VLOOKUP(C26,COD_DANE!B:C,2,0)</f>
        <v>85</v>
      </c>
      <c r="C26" s="118" t="s">
        <v>12</v>
      </c>
      <c r="D26" s="90">
        <v>54</v>
      </c>
      <c r="E26" s="97">
        <v>1.9313304721029999E-2</v>
      </c>
      <c r="F26" s="90">
        <v>615</v>
      </c>
      <c r="G26" s="97">
        <v>2.1242789540948499E-2</v>
      </c>
      <c r="H26" s="90">
        <v>32</v>
      </c>
      <c r="I26" s="97">
        <v>1.6008004002000999E-2</v>
      </c>
      <c r="J26" s="90">
        <v>213</v>
      </c>
      <c r="K26" s="97">
        <v>1.05273562991153E-2</v>
      </c>
      <c r="L26" s="90">
        <v>914</v>
      </c>
      <c r="M26" s="97">
        <v>1.6932510791233601E-2</v>
      </c>
      <c r="N26" s="90">
        <v>66</v>
      </c>
      <c r="O26" s="97">
        <v>7.3057338941775497E-3</v>
      </c>
      <c r="P26" s="98">
        <v>980</v>
      </c>
    </row>
    <row r="27" spans="2:16" ht="14.45" customHeight="1" x14ac:dyDescent="0.25">
      <c r="B27" s="89" t="str">
        <f>VLOOKUP(C27,COD_DANE!B:C,2,0)</f>
        <v>19</v>
      </c>
      <c r="C27" s="118" t="s">
        <v>13</v>
      </c>
      <c r="D27" s="90">
        <v>60</v>
      </c>
      <c r="E27" s="97">
        <v>2.14592274678112E-2</v>
      </c>
      <c r="F27" s="90">
        <v>550</v>
      </c>
      <c r="G27" s="97">
        <v>1.8997616662636899E-2</v>
      </c>
      <c r="H27" s="90">
        <v>86</v>
      </c>
      <c r="I27" s="97">
        <v>4.3021510755377697E-2</v>
      </c>
      <c r="J27" s="90">
        <v>347</v>
      </c>
      <c r="K27" s="97">
        <v>1.71502001680423E-2</v>
      </c>
      <c r="L27" s="90">
        <v>1043</v>
      </c>
      <c r="M27" s="97">
        <v>1.93223290538913E-2</v>
      </c>
      <c r="N27" s="90">
        <v>31</v>
      </c>
      <c r="O27" s="97">
        <v>3.4314810715076402E-3</v>
      </c>
      <c r="P27" s="98">
        <v>1074</v>
      </c>
    </row>
    <row r="28" spans="2:16" ht="14.45" customHeight="1" x14ac:dyDescent="0.25">
      <c r="B28" s="89" t="str">
        <f>VLOOKUP(C28,COD_DANE!B:C,2,0)</f>
        <v>20</v>
      </c>
      <c r="C28" s="118" t="s">
        <v>14</v>
      </c>
      <c r="D28" s="90">
        <v>155</v>
      </c>
      <c r="E28" s="97">
        <v>5.54363376251788E-2</v>
      </c>
      <c r="F28" s="90">
        <v>1915</v>
      </c>
      <c r="G28" s="97">
        <v>6.6146247107181103E-2</v>
      </c>
      <c r="H28" s="90">
        <v>65</v>
      </c>
      <c r="I28" s="97">
        <v>3.2516258129064501E-2</v>
      </c>
      <c r="J28" s="90">
        <v>823</v>
      </c>
      <c r="K28" s="97">
        <v>4.0676123165126303E-2</v>
      </c>
      <c r="L28" s="90">
        <v>2958</v>
      </c>
      <c r="M28" s="97">
        <v>5.47990885344301E-2</v>
      </c>
      <c r="N28" s="90">
        <v>228</v>
      </c>
      <c r="O28" s="97">
        <v>2.5237989816249699E-2</v>
      </c>
      <c r="P28" s="98">
        <v>3186</v>
      </c>
    </row>
    <row r="29" spans="2:16" ht="14.45" customHeight="1" x14ac:dyDescent="0.25">
      <c r="B29" s="89" t="str">
        <f>VLOOKUP(C29,COD_DANE!B:C,2,0)</f>
        <v>27</v>
      </c>
      <c r="C29" s="118" t="s">
        <v>15</v>
      </c>
      <c r="D29" s="90">
        <v>139</v>
      </c>
      <c r="E29" s="97">
        <v>4.97138769670959E-2</v>
      </c>
      <c r="F29" s="90">
        <v>354</v>
      </c>
      <c r="G29" s="97">
        <v>1.2227556906497201E-2</v>
      </c>
      <c r="H29" s="90">
        <v>88</v>
      </c>
      <c r="I29" s="97">
        <v>4.4022011005502799E-2</v>
      </c>
      <c r="J29" s="90">
        <v>235</v>
      </c>
      <c r="K29" s="97">
        <v>1.16146888746108E-2</v>
      </c>
      <c r="L29" s="90">
        <v>816</v>
      </c>
      <c r="M29" s="97">
        <v>1.5116989940532399E-2</v>
      </c>
      <c r="N29" s="90">
        <v>25</v>
      </c>
      <c r="O29" s="97">
        <v>2.7673234447642202E-3</v>
      </c>
      <c r="P29" s="98">
        <v>841</v>
      </c>
    </row>
    <row r="30" spans="2:16" ht="14.45" customHeight="1" x14ac:dyDescent="0.25">
      <c r="B30" s="89" t="str">
        <f>VLOOKUP(C30,COD_DANE!B:C,2,0)</f>
        <v>23</v>
      </c>
      <c r="C30" s="118" t="s">
        <v>16</v>
      </c>
      <c r="D30" s="90">
        <v>89</v>
      </c>
      <c r="E30" s="97">
        <v>3.1831187410586603E-2</v>
      </c>
      <c r="F30" s="90">
        <v>1897</v>
      </c>
      <c r="G30" s="97">
        <v>6.5524506925494802E-2</v>
      </c>
      <c r="H30" s="90">
        <v>37</v>
      </c>
      <c r="I30" s="97">
        <v>1.85092546273137E-2</v>
      </c>
      <c r="J30" s="90">
        <v>1090</v>
      </c>
      <c r="K30" s="97">
        <v>5.3872386695003202E-2</v>
      </c>
      <c r="L30" s="90">
        <v>3113</v>
      </c>
      <c r="M30" s="97">
        <v>5.7670575594212597E-2</v>
      </c>
      <c r="N30" s="90">
        <v>319</v>
      </c>
      <c r="O30" s="97">
        <v>3.5311047155191497E-2</v>
      </c>
      <c r="P30" s="98">
        <v>3432</v>
      </c>
    </row>
    <row r="31" spans="2:16" ht="14.45" customHeight="1" x14ac:dyDescent="0.25">
      <c r="B31" s="89" t="str">
        <f>VLOOKUP(C31,COD_DANE!B:C,2,0)</f>
        <v>25</v>
      </c>
      <c r="C31" s="118" t="s">
        <v>17</v>
      </c>
      <c r="D31" s="90">
        <v>96</v>
      </c>
      <c r="E31" s="97">
        <v>3.4334763948497903E-2</v>
      </c>
      <c r="F31" s="90">
        <v>1022</v>
      </c>
      <c r="G31" s="97">
        <v>3.5301025871299803E-2</v>
      </c>
      <c r="H31" s="90">
        <v>81</v>
      </c>
      <c r="I31" s="97">
        <v>4.0520260130065003E-2</v>
      </c>
      <c r="J31" s="90">
        <v>621</v>
      </c>
      <c r="K31" s="97">
        <v>3.0692433153758698E-2</v>
      </c>
      <c r="L31" s="90">
        <v>1820</v>
      </c>
      <c r="M31" s="97">
        <v>3.3716815798736498E-2</v>
      </c>
      <c r="N31" s="90">
        <v>100</v>
      </c>
      <c r="O31" s="97">
        <v>1.10692937790569E-2</v>
      </c>
      <c r="P31" s="98">
        <v>1920</v>
      </c>
    </row>
    <row r="32" spans="2:16" ht="14.45" customHeight="1" x14ac:dyDescent="0.25">
      <c r="B32" s="89" t="str">
        <f>VLOOKUP(C32,COD_DANE!B:C,2,0)</f>
        <v>94</v>
      </c>
      <c r="C32" s="118" t="s">
        <v>18</v>
      </c>
      <c r="D32" s="90">
        <v>3</v>
      </c>
      <c r="E32" s="97">
        <v>1.0729613733905601E-3</v>
      </c>
      <c r="F32" s="90">
        <v>32</v>
      </c>
      <c r="G32" s="97">
        <v>1.1053158785534201E-3</v>
      </c>
      <c r="H32" s="90">
        <v>1</v>
      </c>
      <c r="I32" s="97">
        <v>5.0025012506253101E-4</v>
      </c>
      <c r="J32" s="90">
        <v>17</v>
      </c>
      <c r="K32" s="97">
        <v>8.4021153561014196E-4</v>
      </c>
      <c r="L32" s="90">
        <v>53</v>
      </c>
      <c r="M32" s="97">
        <v>9.8186331721595395E-4</v>
      </c>
      <c r="N32" s="90">
        <v>1</v>
      </c>
      <c r="O32" s="97">
        <v>1.10692937790569E-4</v>
      </c>
      <c r="P32" s="98">
        <v>54</v>
      </c>
    </row>
    <row r="33" spans="2:16" ht="14.45" customHeight="1" x14ac:dyDescent="0.25">
      <c r="B33" s="89" t="str">
        <f>VLOOKUP(C33,COD_DANE!B:C,2,0)</f>
        <v>95</v>
      </c>
      <c r="C33" s="118" t="s">
        <v>19</v>
      </c>
      <c r="D33" s="90">
        <v>28</v>
      </c>
      <c r="E33" s="97">
        <v>1.00143061516452E-2</v>
      </c>
      <c r="F33" s="90">
        <v>118</v>
      </c>
      <c r="G33" s="97">
        <v>4.0758523021657304E-3</v>
      </c>
      <c r="H33" s="90">
        <v>25</v>
      </c>
      <c r="I33" s="97">
        <v>1.25062531265633E-2</v>
      </c>
      <c r="J33" s="90">
        <v>91</v>
      </c>
      <c r="K33" s="97">
        <v>4.4976029259131099E-3</v>
      </c>
      <c r="L33" s="90">
        <v>262</v>
      </c>
      <c r="M33" s="97">
        <v>4.8537394171807597E-3</v>
      </c>
      <c r="N33" s="90">
        <v>12</v>
      </c>
      <c r="O33" s="97">
        <v>1.3283152534868301E-3</v>
      </c>
      <c r="P33" s="98">
        <v>274</v>
      </c>
    </row>
    <row r="34" spans="2:16" ht="14.45" customHeight="1" x14ac:dyDescent="0.25">
      <c r="B34" s="89" t="str">
        <f>VLOOKUP(C34,COD_DANE!B:C,2,0)</f>
        <v>41</v>
      </c>
      <c r="C34" s="118" t="s">
        <v>20</v>
      </c>
      <c r="D34" s="90">
        <v>40</v>
      </c>
      <c r="E34" s="97">
        <v>1.4306151645207399E-2</v>
      </c>
      <c r="F34" s="90">
        <v>810</v>
      </c>
      <c r="G34" s="97">
        <v>2.7978308175883398E-2</v>
      </c>
      <c r="H34" s="90">
        <v>78</v>
      </c>
      <c r="I34" s="97">
        <v>3.9019509754877398E-2</v>
      </c>
      <c r="J34" s="90">
        <v>405</v>
      </c>
      <c r="K34" s="97">
        <v>2.0016804230712198E-2</v>
      </c>
      <c r="L34" s="90">
        <v>1333</v>
      </c>
      <c r="M34" s="97">
        <v>2.4694788714129601E-2</v>
      </c>
      <c r="N34" s="90">
        <v>28</v>
      </c>
      <c r="O34" s="97">
        <v>3.09940225813593E-3</v>
      </c>
      <c r="P34" s="98">
        <v>1361</v>
      </c>
    </row>
    <row r="35" spans="2:16" ht="14.45" customHeight="1" x14ac:dyDescent="0.25">
      <c r="B35" s="89" t="str">
        <f>VLOOKUP(C35,COD_DANE!B:C,2,0)</f>
        <v>44</v>
      </c>
      <c r="C35" s="118" t="s">
        <v>21</v>
      </c>
      <c r="D35" s="90">
        <v>24</v>
      </c>
      <c r="E35" s="97">
        <v>8.58369098712446E-3</v>
      </c>
      <c r="F35" s="90">
        <v>214</v>
      </c>
      <c r="G35" s="97">
        <v>7.3917999378259802E-3</v>
      </c>
      <c r="H35" s="90">
        <v>10</v>
      </c>
      <c r="I35" s="97">
        <v>5.0025012506253099E-3</v>
      </c>
      <c r="J35" s="90">
        <v>155</v>
      </c>
      <c r="K35" s="97">
        <v>7.66075223644541E-3</v>
      </c>
      <c r="L35" s="90">
        <v>403</v>
      </c>
      <c r="M35" s="97">
        <v>7.4658663554345202E-3</v>
      </c>
      <c r="N35" s="90">
        <v>30</v>
      </c>
      <c r="O35" s="97">
        <v>3.3207881337170698E-3</v>
      </c>
      <c r="P35" s="98">
        <v>433</v>
      </c>
    </row>
    <row r="36" spans="2:16" ht="14.45" customHeight="1" x14ac:dyDescent="0.25">
      <c r="B36" s="89" t="str">
        <f>VLOOKUP(C36,COD_DANE!B:C,2,0)</f>
        <v>47</v>
      </c>
      <c r="C36" s="118" t="s">
        <v>22</v>
      </c>
      <c r="D36" s="90">
        <v>72</v>
      </c>
      <c r="E36" s="97">
        <v>2.5751072961373401E-2</v>
      </c>
      <c r="F36" s="90">
        <v>1319</v>
      </c>
      <c r="G36" s="97">
        <v>4.5559738869123699E-2</v>
      </c>
      <c r="H36" s="90">
        <v>25</v>
      </c>
      <c r="I36" s="97">
        <v>1.25062531265633E-2</v>
      </c>
      <c r="J36" s="90">
        <v>544</v>
      </c>
      <c r="K36" s="97">
        <v>2.6886769139524501E-2</v>
      </c>
      <c r="L36" s="90">
        <v>1960</v>
      </c>
      <c r="M36" s="97">
        <v>3.6310417014024002E-2</v>
      </c>
      <c r="N36" s="90">
        <v>134</v>
      </c>
      <c r="O36" s="97">
        <v>1.4832853663936199E-2</v>
      </c>
      <c r="P36" s="98">
        <v>2094</v>
      </c>
    </row>
    <row r="37" spans="2:16" ht="14.45" customHeight="1" x14ac:dyDescent="0.25">
      <c r="B37" s="89" t="str">
        <f>VLOOKUP(C37,COD_DANE!B:C,2,0)</f>
        <v>50</v>
      </c>
      <c r="C37" s="118" t="s">
        <v>23</v>
      </c>
      <c r="D37" s="90">
        <v>229</v>
      </c>
      <c r="E37" s="97">
        <v>8.1902718168812602E-2</v>
      </c>
      <c r="F37" s="90">
        <v>1864</v>
      </c>
      <c r="G37" s="97">
        <v>6.4384649925736601E-2</v>
      </c>
      <c r="H37" s="90">
        <v>98</v>
      </c>
      <c r="I37" s="97">
        <v>4.9024512256128097E-2</v>
      </c>
      <c r="J37" s="90">
        <v>1103</v>
      </c>
      <c r="K37" s="97">
        <v>5.4514901398705101E-2</v>
      </c>
      <c r="L37" s="90">
        <v>3294</v>
      </c>
      <c r="M37" s="97">
        <v>6.1023731451119903E-2</v>
      </c>
      <c r="N37" s="90">
        <v>219</v>
      </c>
      <c r="O37" s="97">
        <v>2.42417533761346E-2</v>
      </c>
      <c r="P37" s="98">
        <v>3513</v>
      </c>
    </row>
    <row r="38" spans="2:16" ht="14.45" customHeight="1" x14ac:dyDescent="0.25">
      <c r="B38" s="89" t="str">
        <f>VLOOKUP(C38,COD_DANE!B:C,2,0)</f>
        <v>52</v>
      </c>
      <c r="C38" s="118" t="s">
        <v>24</v>
      </c>
      <c r="D38" s="90">
        <v>61</v>
      </c>
      <c r="E38" s="97">
        <v>2.1816881258941299E-2</v>
      </c>
      <c r="F38" s="90">
        <v>283</v>
      </c>
      <c r="G38" s="97">
        <v>9.7751373009567905E-3</v>
      </c>
      <c r="H38" s="90">
        <v>43</v>
      </c>
      <c r="I38" s="97">
        <v>2.15107553776888E-2</v>
      </c>
      <c r="J38" s="90">
        <v>307</v>
      </c>
      <c r="K38" s="97">
        <v>1.5173231848959599E-2</v>
      </c>
      <c r="L38" s="90">
        <v>694</v>
      </c>
      <c r="M38" s="97">
        <v>1.28568517386391E-2</v>
      </c>
      <c r="N38" s="90">
        <v>35</v>
      </c>
      <c r="O38" s="97">
        <v>3.87425282266991E-3</v>
      </c>
      <c r="P38" s="98">
        <v>729</v>
      </c>
    </row>
    <row r="39" spans="2:16" ht="14.45" customHeight="1" x14ac:dyDescent="0.25">
      <c r="B39" s="89" t="str">
        <f>VLOOKUP(C39,COD_DANE!B:C,2,0)</f>
        <v>54</v>
      </c>
      <c r="C39" s="118" t="s">
        <v>25</v>
      </c>
      <c r="D39" s="90">
        <v>95</v>
      </c>
      <c r="E39" s="97">
        <v>3.39771101573677E-2</v>
      </c>
      <c r="F39" s="90">
        <v>692</v>
      </c>
      <c r="G39" s="97">
        <v>2.3902455873717698E-2</v>
      </c>
      <c r="H39" s="90">
        <v>94</v>
      </c>
      <c r="I39" s="97">
        <v>4.7023511755877899E-2</v>
      </c>
      <c r="J39" s="90">
        <v>468</v>
      </c>
      <c r="K39" s="97">
        <v>2.31305293332674E-2</v>
      </c>
      <c r="L39" s="90">
        <v>1349</v>
      </c>
      <c r="M39" s="97">
        <v>2.4991200281590999E-2</v>
      </c>
      <c r="N39" s="90">
        <v>124</v>
      </c>
      <c r="O39" s="97">
        <v>1.3725924286030601E-2</v>
      </c>
      <c r="P39" s="98">
        <v>1473</v>
      </c>
    </row>
    <row r="40" spans="2:16" ht="14.45" customHeight="1" x14ac:dyDescent="0.25">
      <c r="B40" s="89" t="str">
        <f>VLOOKUP(C40,COD_DANE!B:C,2,0)</f>
        <v>86</v>
      </c>
      <c r="C40" s="118" t="s">
        <v>26</v>
      </c>
      <c r="D40" s="90">
        <v>28</v>
      </c>
      <c r="E40" s="97">
        <v>1.00143061516452E-2</v>
      </c>
      <c r="F40" s="90">
        <v>348</v>
      </c>
      <c r="G40" s="97">
        <v>1.20203101792684E-2</v>
      </c>
      <c r="H40" s="90">
        <v>24</v>
      </c>
      <c r="I40" s="97">
        <v>1.2006003001500801E-2</v>
      </c>
      <c r="J40" s="90">
        <v>220</v>
      </c>
      <c r="K40" s="97">
        <v>1.08733257549548E-2</v>
      </c>
      <c r="L40" s="90">
        <v>620</v>
      </c>
      <c r="M40" s="97">
        <v>1.148594823913E-2</v>
      </c>
      <c r="N40" s="90">
        <v>16</v>
      </c>
      <c r="O40" s="97">
        <v>1.7710870046491001E-3</v>
      </c>
      <c r="P40" s="98">
        <v>636</v>
      </c>
    </row>
    <row r="41" spans="2:16" ht="14.45" customHeight="1" x14ac:dyDescent="0.25">
      <c r="B41" s="89" t="str">
        <f>VLOOKUP(C41,COD_DANE!B:C,2,0)</f>
        <v>63</v>
      </c>
      <c r="C41" s="118" t="s">
        <v>27</v>
      </c>
      <c r="D41" s="90">
        <v>30</v>
      </c>
      <c r="E41" s="97">
        <v>1.07296137339056E-2</v>
      </c>
      <c r="F41" s="90">
        <v>262</v>
      </c>
      <c r="G41" s="97">
        <v>9.0497737556561094E-3</v>
      </c>
      <c r="H41" s="90">
        <v>26</v>
      </c>
      <c r="I41" s="97">
        <v>1.3006503251625799E-2</v>
      </c>
      <c r="J41" s="90">
        <v>139</v>
      </c>
      <c r="K41" s="97">
        <v>6.8699649088123397E-3</v>
      </c>
      <c r="L41" s="90">
        <v>457</v>
      </c>
      <c r="M41" s="97">
        <v>8.4662553956168108E-3</v>
      </c>
      <c r="N41" s="90">
        <v>30</v>
      </c>
      <c r="O41" s="97">
        <v>3.3207881337170698E-3</v>
      </c>
      <c r="P41" s="98">
        <v>487</v>
      </c>
    </row>
    <row r="42" spans="2:16" ht="14.45" customHeight="1" x14ac:dyDescent="0.25">
      <c r="B42" s="89" t="str">
        <f>VLOOKUP(C42,COD_DANE!B:C,2,0)</f>
        <v>66</v>
      </c>
      <c r="C42" s="118" t="s">
        <v>28</v>
      </c>
      <c r="D42" s="90">
        <v>43</v>
      </c>
      <c r="E42" s="97">
        <v>1.5379113018598E-2</v>
      </c>
      <c r="F42" s="90">
        <v>570</v>
      </c>
      <c r="G42" s="97">
        <v>1.96884390867328E-2</v>
      </c>
      <c r="H42" s="90">
        <v>50</v>
      </c>
      <c r="I42" s="97">
        <v>2.50125062531266E-2</v>
      </c>
      <c r="J42" s="90">
        <v>378</v>
      </c>
      <c r="K42" s="97">
        <v>1.8682350615331401E-2</v>
      </c>
      <c r="L42" s="90">
        <v>1041</v>
      </c>
      <c r="M42" s="97">
        <v>1.9285277607958701E-2</v>
      </c>
      <c r="N42" s="90">
        <v>100</v>
      </c>
      <c r="O42" s="97">
        <v>1.10692937790569E-2</v>
      </c>
      <c r="P42" s="98">
        <v>1141</v>
      </c>
    </row>
    <row r="43" spans="2:16" ht="14.45" customHeight="1" x14ac:dyDescent="0.25">
      <c r="B43" s="89" t="str">
        <f>VLOOKUP(C43,COD_DANE!B:C,2,0)</f>
        <v>68</v>
      </c>
      <c r="C43" s="118" t="s">
        <v>29</v>
      </c>
      <c r="D43" s="90">
        <v>98</v>
      </c>
      <c r="E43" s="97">
        <v>3.5050071530758203E-2</v>
      </c>
      <c r="F43" s="90">
        <v>1424</v>
      </c>
      <c r="G43" s="97">
        <v>4.9186556595627103E-2</v>
      </c>
      <c r="H43" s="90">
        <v>147</v>
      </c>
      <c r="I43" s="97">
        <v>7.3536768384192097E-2</v>
      </c>
      <c r="J43" s="90">
        <v>757</v>
      </c>
      <c r="K43" s="97">
        <v>3.7414125438639798E-2</v>
      </c>
      <c r="L43" s="90">
        <v>2426</v>
      </c>
      <c r="M43" s="97">
        <v>4.4943403916337797E-2</v>
      </c>
      <c r="N43" s="90">
        <v>117</v>
      </c>
      <c r="O43" s="97">
        <v>1.2951073721496601E-2</v>
      </c>
      <c r="P43" s="98">
        <v>2543</v>
      </c>
    </row>
    <row r="44" spans="2:16" ht="14.45" customHeight="1" x14ac:dyDescent="0.25">
      <c r="B44" s="89" t="str">
        <f>VLOOKUP(C44,COD_DANE!B:C,2,0)</f>
        <v>70</v>
      </c>
      <c r="C44" s="118" t="s">
        <v>30</v>
      </c>
      <c r="D44" s="90">
        <v>38</v>
      </c>
      <c r="E44" s="97">
        <v>1.35908440629471E-2</v>
      </c>
      <c r="F44" s="90">
        <v>536</v>
      </c>
      <c r="G44" s="97">
        <v>1.8514040965769699E-2</v>
      </c>
      <c r="H44" s="90">
        <v>17</v>
      </c>
      <c r="I44" s="97">
        <v>8.5042521260630301E-3</v>
      </c>
      <c r="J44" s="90">
        <v>267</v>
      </c>
      <c r="K44" s="97">
        <v>1.3196263529876901E-2</v>
      </c>
      <c r="L44" s="90">
        <v>858</v>
      </c>
      <c r="M44" s="97">
        <v>1.5895070305118698E-2</v>
      </c>
      <c r="N44" s="90">
        <v>77</v>
      </c>
      <c r="O44" s="97">
        <v>8.5233562098738103E-3</v>
      </c>
      <c r="P44" s="98">
        <v>935</v>
      </c>
    </row>
    <row r="45" spans="2:16" ht="14.45" customHeight="1" x14ac:dyDescent="0.25">
      <c r="B45" s="89" t="str">
        <f>VLOOKUP(C45,COD_DANE!B:C,2,0)</f>
        <v>73</v>
      </c>
      <c r="C45" s="118" t="s">
        <v>31</v>
      </c>
      <c r="D45" s="90">
        <v>65</v>
      </c>
      <c r="E45" s="97">
        <v>2.3247496423462102E-2</v>
      </c>
      <c r="F45" s="90">
        <v>701</v>
      </c>
      <c r="G45" s="97">
        <v>2.42133259645608E-2</v>
      </c>
      <c r="H45" s="90">
        <v>73</v>
      </c>
      <c r="I45" s="97">
        <v>3.6518259129564801E-2</v>
      </c>
      <c r="J45" s="90">
        <v>545</v>
      </c>
      <c r="K45" s="97">
        <v>2.6936193347501601E-2</v>
      </c>
      <c r="L45" s="90">
        <v>1384</v>
      </c>
      <c r="M45" s="97">
        <v>2.56396005854128E-2</v>
      </c>
      <c r="N45" s="90">
        <v>76</v>
      </c>
      <c r="O45" s="97">
        <v>8.4126632720832404E-3</v>
      </c>
      <c r="P45" s="98">
        <v>1460</v>
      </c>
    </row>
    <row r="46" spans="2:16" ht="14.45" customHeight="1" x14ac:dyDescent="0.25">
      <c r="B46" s="89" t="str">
        <f>VLOOKUP(C46,COD_DANE!B:C,2,0)</f>
        <v>76</v>
      </c>
      <c r="C46" s="118" t="s">
        <v>32</v>
      </c>
      <c r="D46" s="90">
        <v>185</v>
      </c>
      <c r="E46" s="97">
        <v>6.6165951359084402E-2</v>
      </c>
      <c r="F46" s="90">
        <v>1153</v>
      </c>
      <c r="G46" s="97">
        <v>3.9825912749127799E-2</v>
      </c>
      <c r="H46" s="90">
        <v>176</v>
      </c>
      <c r="I46" s="97">
        <v>8.8044022011005502E-2</v>
      </c>
      <c r="J46" s="90">
        <v>1420</v>
      </c>
      <c r="K46" s="97">
        <v>7.0182375327435403E-2</v>
      </c>
      <c r="L46" s="90">
        <v>2934</v>
      </c>
      <c r="M46" s="97">
        <v>5.4354471183237899E-2</v>
      </c>
      <c r="N46" s="90">
        <v>125</v>
      </c>
      <c r="O46" s="97">
        <v>1.38366172238211E-2</v>
      </c>
      <c r="P46" s="98">
        <v>3059</v>
      </c>
    </row>
    <row r="47" spans="2:16" ht="14.45" customHeight="1" x14ac:dyDescent="0.25">
      <c r="B47" s="89" t="str">
        <f>VLOOKUP(C47,COD_DANE!B:C,2,0)</f>
        <v>97</v>
      </c>
      <c r="C47" s="118" t="s">
        <v>33</v>
      </c>
      <c r="D47" s="90">
        <v>13</v>
      </c>
      <c r="E47" s="97">
        <v>4.6494992846924203E-3</v>
      </c>
      <c r="F47" s="90">
        <v>33</v>
      </c>
      <c r="G47" s="97">
        <v>1.1398569997582101E-3</v>
      </c>
      <c r="H47" s="90">
        <v>2</v>
      </c>
      <c r="I47" s="97">
        <v>1.0005002501250601E-3</v>
      </c>
      <c r="J47" s="90">
        <v>28</v>
      </c>
      <c r="K47" s="97">
        <v>1.3838778233578801E-3</v>
      </c>
      <c r="L47" s="90">
        <v>76</v>
      </c>
      <c r="M47" s="97">
        <v>1.40795494544175E-3</v>
      </c>
      <c r="N47" s="90">
        <v>0</v>
      </c>
      <c r="O47" s="97">
        <v>0</v>
      </c>
      <c r="P47" s="98">
        <v>76</v>
      </c>
    </row>
    <row r="48" spans="2:16" ht="14.45" customHeight="1" x14ac:dyDescent="0.25">
      <c r="B48" s="89" t="str">
        <f>VLOOKUP(C48,COD_DANE!B:C,2,0)</f>
        <v>99</v>
      </c>
      <c r="C48" s="118" t="s">
        <v>34</v>
      </c>
      <c r="D48" s="90">
        <v>14</v>
      </c>
      <c r="E48" s="97">
        <v>5.0071530758226002E-3</v>
      </c>
      <c r="F48" s="90">
        <v>41</v>
      </c>
      <c r="G48" s="97">
        <v>1.4161859693965701E-3</v>
      </c>
      <c r="H48" s="90">
        <v>1</v>
      </c>
      <c r="I48" s="97">
        <v>5.0025012506253101E-4</v>
      </c>
      <c r="J48" s="90">
        <v>23</v>
      </c>
      <c r="K48" s="97">
        <v>1.1367567834725399E-3</v>
      </c>
      <c r="L48" s="90">
        <v>79</v>
      </c>
      <c r="M48" s="97">
        <v>1.46353211434076E-3</v>
      </c>
      <c r="N48" s="90">
        <v>2</v>
      </c>
      <c r="O48" s="97">
        <v>2.21385875581138E-4</v>
      </c>
      <c r="P48" s="98">
        <v>81</v>
      </c>
    </row>
    <row r="49" spans="2:16" ht="14.45" customHeight="1" thickBot="1" x14ac:dyDescent="0.3">
      <c r="B49" s="92">
        <f>VLOOKUP(C49,COD_DANE!B:C,2,0)</f>
        <v>0</v>
      </c>
      <c r="C49" s="119" t="s">
        <v>205</v>
      </c>
      <c r="D49" s="93">
        <v>70</v>
      </c>
      <c r="E49" s="99">
        <v>2.5035765379112999E-2</v>
      </c>
      <c r="F49" s="93">
        <v>1</v>
      </c>
      <c r="G49" s="99">
        <v>3.4541121204794302E-5</v>
      </c>
      <c r="H49" s="93">
        <v>0</v>
      </c>
      <c r="I49" s="99">
        <v>0</v>
      </c>
      <c r="J49" s="93">
        <v>1063</v>
      </c>
      <c r="K49" s="99">
        <v>5.2537933079622401E-2</v>
      </c>
      <c r="L49" s="93">
        <v>1134</v>
      </c>
      <c r="M49" s="99">
        <v>2.1008169843828198E-2</v>
      </c>
      <c r="N49" s="93">
        <v>5459</v>
      </c>
      <c r="O49" s="99">
        <v>0.60427274739871595</v>
      </c>
      <c r="P49" s="100">
        <v>6593</v>
      </c>
    </row>
    <row r="50" spans="2:16" ht="14.45" customHeight="1" thickBot="1" x14ac:dyDescent="0.3"/>
    <row r="51" spans="2:16" ht="14.45" customHeight="1" x14ac:dyDescent="0.25">
      <c r="B51" s="148" t="s">
        <v>217</v>
      </c>
      <c r="C51" s="163" t="s">
        <v>192</v>
      </c>
      <c r="D51" s="163" t="s">
        <v>206</v>
      </c>
      <c r="E51" s="165"/>
      <c r="F51" s="165"/>
      <c r="G51" s="165"/>
      <c r="H51" s="165"/>
      <c r="I51" s="165"/>
      <c r="J51" s="165"/>
      <c r="K51" s="165"/>
      <c r="L51" s="163" t="s">
        <v>37</v>
      </c>
      <c r="M51" s="165"/>
      <c r="N51" s="163" t="s">
        <v>38</v>
      </c>
      <c r="O51" s="165"/>
      <c r="P51" s="168" t="s">
        <v>0</v>
      </c>
    </row>
    <row r="52" spans="2:16" ht="14.45" customHeight="1" x14ac:dyDescent="0.25">
      <c r="B52" s="155"/>
      <c r="C52" s="164"/>
      <c r="D52" s="164" t="s">
        <v>39</v>
      </c>
      <c r="E52" s="166"/>
      <c r="F52" s="164" t="s">
        <v>40</v>
      </c>
      <c r="G52" s="166"/>
      <c r="H52" s="164" t="s">
        <v>41</v>
      </c>
      <c r="I52" s="166"/>
      <c r="J52" s="164" t="s">
        <v>42</v>
      </c>
      <c r="K52" s="166"/>
      <c r="L52" s="171"/>
      <c r="M52" s="166"/>
      <c r="N52" s="171"/>
      <c r="O52" s="166"/>
      <c r="P52" s="169"/>
    </row>
    <row r="53" spans="2:16" ht="14.45" customHeight="1" x14ac:dyDescent="0.25">
      <c r="B53" s="155"/>
      <c r="C53" s="164"/>
      <c r="D53" s="82" t="s">
        <v>0</v>
      </c>
      <c r="E53" s="82" t="s">
        <v>43</v>
      </c>
      <c r="F53" s="82" t="s">
        <v>0</v>
      </c>
      <c r="G53" s="82" t="s">
        <v>43</v>
      </c>
      <c r="H53" s="82" t="s">
        <v>0</v>
      </c>
      <c r="I53" s="82" t="s">
        <v>43</v>
      </c>
      <c r="J53" s="82" t="s">
        <v>0</v>
      </c>
      <c r="K53" s="82" t="s">
        <v>43</v>
      </c>
      <c r="L53" s="82" t="s">
        <v>0</v>
      </c>
      <c r="M53" s="82" t="s">
        <v>43</v>
      </c>
      <c r="N53" s="82" t="s">
        <v>0</v>
      </c>
      <c r="O53" s="82" t="s">
        <v>43</v>
      </c>
      <c r="P53" s="169"/>
    </row>
    <row r="54" spans="2:16" ht="14.45" customHeight="1" x14ac:dyDescent="0.25">
      <c r="B54" s="86"/>
      <c r="C54" s="51" t="s">
        <v>1</v>
      </c>
      <c r="D54" s="16">
        <v>2559</v>
      </c>
      <c r="E54" s="22">
        <v>1</v>
      </c>
      <c r="F54" s="16">
        <v>23485</v>
      </c>
      <c r="G54" s="22">
        <v>1</v>
      </c>
      <c r="H54" s="16">
        <v>1569</v>
      </c>
      <c r="I54" s="22">
        <v>1</v>
      </c>
      <c r="J54" s="16">
        <v>18832</v>
      </c>
      <c r="K54" s="22">
        <v>1</v>
      </c>
      <c r="L54" s="16">
        <v>46445</v>
      </c>
      <c r="M54" s="22">
        <v>1</v>
      </c>
      <c r="N54" s="16">
        <v>8251</v>
      </c>
      <c r="O54" s="22">
        <v>1</v>
      </c>
      <c r="P54" s="102">
        <v>54696</v>
      </c>
    </row>
    <row r="55" spans="2:16" ht="14.45" customHeight="1" x14ac:dyDescent="0.25">
      <c r="B55" s="89" t="str">
        <f>VLOOKUP(C55,COD_DANE!B:C,2,0)</f>
        <v>91</v>
      </c>
      <c r="C55" s="50" t="s">
        <v>2</v>
      </c>
      <c r="D55" s="17">
        <v>1</v>
      </c>
      <c r="E55" s="24">
        <v>3.9077764751856202E-4</v>
      </c>
      <c r="F55" s="17">
        <v>17</v>
      </c>
      <c r="G55" s="24">
        <v>7.2386629763678901E-4</v>
      </c>
      <c r="H55" s="17">
        <v>4</v>
      </c>
      <c r="I55" s="24">
        <v>2.5493945188017801E-3</v>
      </c>
      <c r="J55" s="17">
        <v>9</v>
      </c>
      <c r="K55" s="24">
        <v>4.7790994052676302E-4</v>
      </c>
      <c r="L55" s="17">
        <v>31</v>
      </c>
      <c r="M55" s="24">
        <v>6.6745613090752503E-4</v>
      </c>
      <c r="N55" s="17">
        <v>1</v>
      </c>
      <c r="O55" s="24">
        <v>1.21197430614471E-4</v>
      </c>
      <c r="P55" s="103">
        <v>32</v>
      </c>
    </row>
    <row r="56" spans="2:16" ht="14.45" customHeight="1" x14ac:dyDescent="0.25">
      <c r="B56" s="89" t="str">
        <f>VLOOKUP(C56,COD_DANE!B:C,2,0)</f>
        <v>05</v>
      </c>
      <c r="C56" s="50" t="s">
        <v>3</v>
      </c>
      <c r="D56" s="17">
        <v>569</v>
      </c>
      <c r="E56" s="24">
        <v>0.22235248143806199</v>
      </c>
      <c r="F56" s="17">
        <v>5323</v>
      </c>
      <c r="G56" s="24">
        <v>0.22665531190121399</v>
      </c>
      <c r="H56" s="17">
        <v>244</v>
      </c>
      <c r="I56" s="24">
        <v>0.155513065646909</v>
      </c>
      <c r="J56" s="17">
        <v>4530</v>
      </c>
      <c r="K56" s="24">
        <v>0.24054800339847099</v>
      </c>
      <c r="L56" s="17">
        <v>10666</v>
      </c>
      <c r="M56" s="24">
        <v>0.22964797071805401</v>
      </c>
      <c r="N56" s="17">
        <v>896</v>
      </c>
      <c r="O56" s="24">
        <v>0.108592897830566</v>
      </c>
      <c r="P56" s="103">
        <v>11562</v>
      </c>
    </row>
    <row r="57" spans="2:16" ht="14.45" customHeight="1" x14ac:dyDescent="0.25">
      <c r="B57" s="89" t="str">
        <f>VLOOKUP(C57,COD_DANE!B:C,2,0)</f>
        <v>81</v>
      </c>
      <c r="C57" s="50" t="s">
        <v>4</v>
      </c>
      <c r="D57" s="17">
        <v>17</v>
      </c>
      <c r="E57" s="24">
        <v>6.6432200078155503E-3</v>
      </c>
      <c r="F57" s="17">
        <v>93</v>
      </c>
      <c r="G57" s="24">
        <v>3.9599744517777296E-3</v>
      </c>
      <c r="H57" s="17">
        <v>11</v>
      </c>
      <c r="I57" s="24">
        <v>7.0108349267049104E-3</v>
      </c>
      <c r="J57" s="17">
        <v>85</v>
      </c>
      <c r="K57" s="24">
        <v>4.5135938827527604E-3</v>
      </c>
      <c r="L57" s="17">
        <v>206</v>
      </c>
      <c r="M57" s="24">
        <v>4.4353536440951699E-3</v>
      </c>
      <c r="N57" s="17">
        <v>6</v>
      </c>
      <c r="O57" s="24">
        <v>7.2718458368682605E-4</v>
      </c>
      <c r="P57" s="103">
        <v>212</v>
      </c>
    </row>
    <row r="58" spans="2:16" ht="14.45" customHeight="1" x14ac:dyDescent="0.25">
      <c r="B58" s="89" t="str">
        <f>VLOOKUP(C58,COD_DANE!B:C,2,0)</f>
        <v>88</v>
      </c>
      <c r="C58" s="50" t="s">
        <v>5</v>
      </c>
      <c r="D58" s="17">
        <v>0</v>
      </c>
      <c r="E58" s="24">
        <v>0</v>
      </c>
      <c r="F58" s="17">
        <v>1</v>
      </c>
      <c r="G58" s="24">
        <v>4.2580370449222901E-5</v>
      </c>
      <c r="H58" s="17">
        <v>0</v>
      </c>
      <c r="I58" s="24">
        <v>0</v>
      </c>
      <c r="J58" s="17">
        <v>0</v>
      </c>
      <c r="K58" s="24">
        <v>0</v>
      </c>
      <c r="L58" s="17">
        <v>1</v>
      </c>
      <c r="M58" s="24">
        <v>2.15308429325008E-5</v>
      </c>
      <c r="N58" s="17">
        <v>0</v>
      </c>
      <c r="O58" s="24">
        <v>0</v>
      </c>
      <c r="P58" s="103">
        <v>1</v>
      </c>
    </row>
    <row r="59" spans="2:16" ht="14.45" customHeight="1" x14ac:dyDescent="0.25">
      <c r="B59" s="89" t="str">
        <f>VLOOKUP(C59,COD_DANE!B:C,2,0)</f>
        <v>08</v>
      </c>
      <c r="C59" s="50" t="s">
        <v>6</v>
      </c>
      <c r="D59" s="17">
        <v>57</v>
      </c>
      <c r="E59" s="24">
        <v>2.2274325908558001E-2</v>
      </c>
      <c r="F59" s="17">
        <v>725</v>
      </c>
      <c r="G59" s="24">
        <v>3.0870768575686599E-2</v>
      </c>
      <c r="H59" s="17">
        <v>52</v>
      </c>
      <c r="I59" s="24">
        <v>3.3142128744423197E-2</v>
      </c>
      <c r="J59" s="17">
        <v>418</v>
      </c>
      <c r="K59" s="24">
        <v>2.2196261682243E-2</v>
      </c>
      <c r="L59" s="17">
        <v>1252</v>
      </c>
      <c r="M59" s="24">
        <v>2.6956615351490999E-2</v>
      </c>
      <c r="N59" s="17">
        <v>106</v>
      </c>
      <c r="O59" s="24">
        <v>1.28469276451339E-2</v>
      </c>
      <c r="P59" s="103">
        <v>1358</v>
      </c>
    </row>
    <row r="60" spans="2:16" ht="14.45" customHeight="1" x14ac:dyDescent="0.25">
      <c r="B60" s="89" t="str">
        <f>VLOOKUP(C60,COD_DANE!B:C,2,0)</f>
        <v>11</v>
      </c>
      <c r="C60" s="50" t="s">
        <v>7</v>
      </c>
      <c r="D60" s="17">
        <v>205</v>
      </c>
      <c r="E60" s="24">
        <v>8.01094177413052E-2</v>
      </c>
      <c r="F60" s="17">
        <v>1939</v>
      </c>
      <c r="G60" s="24">
        <v>8.2563338301043204E-2</v>
      </c>
      <c r="H60" s="17">
        <v>129</v>
      </c>
      <c r="I60" s="24">
        <v>8.2217973231357599E-2</v>
      </c>
      <c r="J60" s="17">
        <v>2208</v>
      </c>
      <c r="K60" s="24">
        <v>0.117247238742566</v>
      </c>
      <c r="L60" s="17">
        <v>4481</v>
      </c>
      <c r="M60" s="24">
        <v>9.6479707180536098E-2</v>
      </c>
      <c r="N60" s="17">
        <v>393</v>
      </c>
      <c r="O60" s="24">
        <v>4.7630590231487101E-2</v>
      </c>
      <c r="P60" s="103">
        <v>4874</v>
      </c>
    </row>
    <row r="61" spans="2:16" ht="14.45" customHeight="1" x14ac:dyDescent="0.25">
      <c r="B61" s="89" t="str">
        <f>VLOOKUP(C61,COD_DANE!B:C,2,0)</f>
        <v>13</v>
      </c>
      <c r="C61" s="50" t="s">
        <v>8</v>
      </c>
      <c r="D61" s="17">
        <v>51</v>
      </c>
      <c r="E61" s="24">
        <v>1.9929660023446701E-2</v>
      </c>
      <c r="F61" s="17">
        <v>661</v>
      </c>
      <c r="G61" s="24">
        <v>2.8145624866936302E-2</v>
      </c>
      <c r="H61" s="17">
        <v>38</v>
      </c>
      <c r="I61" s="24">
        <v>2.4219247928616999E-2</v>
      </c>
      <c r="J61" s="17">
        <v>398</v>
      </c>
      <c r="K61" s="24">
        <v>2.1134239592183499E-2</v>
      </c>
      <c r="L61" s="17">
        <v>1148</v>
      </c>
      <c r="M61" s="24">
        <v>2.47174076865109E-2</v>
      </c>
      <c r="N61" s="17">
        <v>92</v>
      </c>
      <c r="O61" s="24">
        <v>1.1150163616531299E-2</v>
      </c>
      <c r="P61" s="103">
        <v>1240</v>
      </c>
    </row>
    <row r="62" spans="2:16" ht="14.45" customHeight="1" x14ac:dyDescent="0.25">
      <c r="B62" s="89" t="str">
        <f>VLOOKUP(C62,COD_DANE!B:C,2,0)</f>
        <v>15</v>
      </c>
      <c r="C62" s="50" t="s">
        <v>9</v>
      </c>
      <c r="D62" s="17">
        <v>31</v>
      </c>
      <c r="E62" s="24">
        <v>1.2114107073075401E-2</v>
      </c>
      <c r="F62" s="17">
        <v>448</v>
      </c>
      <c r="G62" s="24">
        <v>1.9076005961251901E-2</v>
      </c>
      <c r="H62" s="17">
        <v>32</v>
      </c>
      <c r="I62" s="24">
        <v>2.03951561504143E-2</v>
      </c>
      <c r="J62" s="17">
        <v>228</v>
      </c>
      <c r="K62" s="24">
        <v>1.2107051826677999E-2</v>
      </c>
      <c r="L62" s="17">
        <v>739</v>
      </c>
      <c r="M62" s="24">
        <v>1.5911292927118102E-2</v>
      </c>
      <c r="N62" s="17">
        <v>48</v>
      </c>
      <c r="O62" s="24">
        <v>5.8174766694946102E-3</v>
      </c>
      <c r="P62" s="103">
        <v>787</v>
      </c>
    </row>
    <row r="63" spans="2:16" ht="14.45" customHeight="1" x14ac:dyDescent="0.25">
      <c r="B63" s="89" t="str">
        <f>VLOOKUP(C63,COD_DANE!B:C,2,0)</f>
        <v>17</v>
      </c>
      <c r="C63" s="50" t="s">
        <v>10</v>
      </c>
      <c r="D63" s="17">
        <v>20</v>
      </c>
      <c r="E63" s="24">
        <v>7.81555295037124E-3</v>
      </c>
      <c r="F63" s="17">
        <v>300</v>
      </c>
      <c r="G63" s="24">
        <v>1.27741111347669E-2</v>
      </c>
      <c r="H63" s="17">
        <v>27</v>
      </c>
      <c r="I63" s="24">
        <v>1.7208413001912001E-2</v>
      </c>
      <c r="J63" s="17">
        <v>155</v>
      </c>
      <c r="K63" s="24">
        <v>8.2306711979609204E-3</v>
      </c>
      <c r="L63" s="17">
        <v>502</v>
      </c>
      <c r="M63" s="24">
        <v>1.0808483152115401E-2</v>
      </c>
      <c r="N63" s="17">
        <v>57</v>
      </c>
      <c r="O63" s="24">
        <v>6.9082535450248504E-3</v>
      </c>
      <c r="P63" s="103">
        <v>559</v>
      </c>
    </row>
    <row r="64" spans="2:16" ht="14.45" customHeight="1" x14ac:dyDescent="0.25">
      <c r="B64" s="89" t="str">
        <f>VLOOKUP(C64,COD_DANE!B:C,2,0)</f>
        <v>18</v>
      </c>
      <c r="C64" s="50" t="s">
        <v>11</v>
      </c>
      <c r="D64" s="17">
        <v>21</v>
      </c>
      <c r="E64" s="24">
        <v>8.2063305978897997E-3</v>
      </c>
      <c r="F64" s="17">
        <v>539</v>
      </c>
      <c r="G64" s="24">
        <v>2.2950819672131102E-2</v>
      </c>
      <c r="H64" s="17">
        <v>33</v>
      </c>
      <c r="I64" s="24">
        <v>2.1032504780114699E-2</v>
      </c>
      <c r="J64" s="17">
        <v>373</v>
      </c>
      <c r="K64" s="24">
        <v>1.98067119796092E-2</v>
      </c>
      <c r="L64" s="17">
        <v>966</v>
      </c>
      <c r="M64" s="24">
        <v>2.0798794272795799E-2</v>
      </c>
      <c r="N64" s="17">
        <v>20</v>
      </c>
      <c r="O64" s="24">
        <v>2.4239486122894201E-3</v>
      </c>
      <c r="P64" s="103">
        <v>986</v>
      </c>
    </row>
    <row r="65" spans="2:16" ht="14.45" customHeight="1" x14ac:dyDescent="0.25">
      <c r="B65" s="89" t="str">
        <f>VLOOKUP(C65,COD_DANE!B:C,2,0)</f>
        <v>85</v>
      </c>
      <c r="C65" s="50" t="s">
        <v>12</v>
      </c>
      <c r="D65" s="17">
        <v>50</v>
      </c>
      <c r="E65" s="24">
        <v>1.9538882375928102E-2</v>
      </c>
      <c r="F65" s="17">
        <v>477</v>
      </c>
      <c r="G65" s="24">
        <v>2.03108367042793E-2</v>
      </c>
      <c r="H65" s="17">
        <v>25</v>
      </c>
      <c r="I65" s="24">
        <v>1.5933715742511199E-2</v>
      </c>
      <c r="J65" s="17">
        <v>197</v>
      </c>
      <c r="K65" s="24">
        <v>1.04609175870858E-2</v>
      </c>
      <c r="L65" s="17">
        <v>749</v>
      </c>
      <c r="M65" s="24">
        <v>1.6126601356443102E-2</v>
      </c>
      <c r="N65" s="17">
        <v>63</v>
      </c>
      <c r="O65" s="24">
        <v>7.6354381287116703E-3</v>
      </c>
      <c r="P65" s="103">
        <v>812</v>
      </c>
    </row>
    <row r="66" spans="2:16" ht="14.45" customHeight="1" x14ac:dyDescent="0.25">
      <c r="B66" s="89" t="str">
        <f>VLOOKUP(C66,COD_DANE!B:C,2,0)</f>
        <v>19</v>
      </c>
      <c r="C66" s="50" t="s">
        <v>13</v>
      </c>
      <c r="D66" s="17">
        <v>51</v>
      </c>
      <c r="E66" s="24">
        <v>1.9929660023446701E-2</v>
      </c>
      <c r="F66" s="17">
        <v>395</v>
      </c>
      <c r="G66" s="24">
        <v>1.6819246327442999E-2</v>
      </c>
      <c r="H66" s="17">
        <v>62</v>
      </c>
      <c r="I66" s="24">
        <v>3.9515615041427699E-2</v>
      </c>
      <c r="J66" s="17">
        <v>318</v>
      </c>
      <c r="K66" s="24">
        <v>1.68861512319456E-2</v>
      </c>
      <c r="L66" s="17">
        <v>826</v>
      </c>
      <c r="M66" s="24">
        <v>1.7784476262245701E-2</v>
      </c>
      <c r="N66" s="17">
        <v>30</v>
      </c>
      <c r="O66" s="24">
        <v>3.6359229184341302E-3</v>
      </c>
      <c r="P66" s="103">
        <v>856</v>
      </c>
    </row>
    <row r="67" spans="2:16" ht="14.45" customHeight="1" x14ac:dyDescent="0.25">
      <c r="B67" s="89" t="str">
        <f>VLOOKUP(C67,COD_DANE!B:C,2,0)</f>
        <v>20</v>
      </c>
      <c r="C67" s="50" t="s">
        <v>14</v>
      </c>
      <c r="D67" s="17">
        <v>142</v>
      </c>
      <c r="E67" s="24">
        <v>5.5490425947635799E-2</v>
      </c>
      <c r="F67" s="17">
        <v>1572</v>
      </c>
      <c r="G67" s="24">
        <v>6.6936342346178401E-2</v>
      </c>
      <c r="H67" s="17">
        <v>53</v>
      </c>
      <c r="I67" s="24">
        <v>3.3779477374123602E-2</v>
      </c>
      <c r="J67" s="17">
        <v>778</v>
      </c>
      <c r="K67" s="24">
        <v>4.1312659303313501E-2</v>
      </c>
      <c r="L67" s="17">
        <v>2545</v>
      </c>
      <c r="M67" s="24">
        <v>5.4795995263214603E-2</v>
      </c>
      <c r="N67" s="17">
        <v>218</v>
      </c>
      <c r="O67" s="24">
        <v>2.6421039873954701E-2</v>
      </c>
      <c r="P67" s="103">
        <v>2763</v>
      </c>
    </row>
    <row r="68" spans="2:16" ht="14.45" customHeight="1" x14ac:dyDescent="0.25">
      <c r="B68" s="89" t="str">
        <f>VLOOKUP(C68,COD_DANE!B:C,2,0)</f>
        <v>27</v>
      </c>
      <c r="C68" s="50" t="s">
        <v>15</v>
      </c>
      <c r="D68" s="17">
        <v>116</v>
      </c>
      <c r="E68" s="24">
        <v>4.5330207112153201E-2</v>
      </c>
      <c r="F68" s="17">
        <v>304</v>
      </c>
      <c r="G68" s="24">
        <v>1.2944432616563801E-2</v>
      </c>
      <c r="H68" s="17">
        <v>57</v>
      </c>
      <c r="I68" s="24">
        <v>3.6328871892925399E-2</v>
      </c>
      <c r="J68" s="17">
        <v>217</v>
      </c>
      <c r="K68" s="24">
        <v>1.1522939677145299E-2</v>
      </c>
      <c r="L68" s="17">
        <v>694</v>
      </c>
      <c r="M68" s="24">
        <v>1.49424049951556E-2</v>
      </c>
      <c r="N68" s="17">
        <v>23</v>
      </c>
      <c r="O68" s="24">
        <v>2.78754090413283E-3</v>
      </c>
      <c r="P68" s="103">
        <v>717</v>
      </c>
    </row>
    <row r="69" spans="2:16" ht="14.45" customHeight="1" x14ac:dyDescent="0.25">
      <c r="B69" s="89" t="str">
        <f>VLOOKUP(C69,COD_DANE!B:C,2,0)</f>
        <v>23</v>
      </c>
      <c r="C69" s="50" t="s">
        <v>16</v>
      </c>
      <c r="D69" s="17">
        <v>87</v>
      </c>
      <c r="E69" s="24">
        <v>3.3997655334114897E-2</v>
      </c>
      <c r="F69" s="17">
        <v>1716</v>
      </c>
      <c r="G69" s="24">
        <v>7.30679156908665E-2</v>
      </c>
      <c r="H69" s="17">
        <v>30</v>
      </c>
      <c r="I69" s="24">
        <v>1.9120458891013398E-2</v>
      </c>
      <c r="J69" s="17">
        <v>1065</v>
      </c>
      <c r="K69" s="24">
        <v>5.6552676295667001E-2</v>
      </c>
      <c r="L69" s="17">
        <v>2898</v>
      </c>
      <c r="M69" s="24">
        <v>6.2396382818387303E-2</v>
      </c>
      <c r="N69" s="17">
        <v>312</v>
      </c>
      <c r="O69" s="24">
        <v>3.7813598351714897E-2</v>
      </c>
      <c r="P69" s="103">
        <v>3210</v>
      </c>
    </row>
    <row r="70" spans="2:16" ht="14.45" customHeight="1" x14ac:dyDescent="0.25">
      <c r="B70" s="89" t="str">
        <f>VLOOKUP(C70,COD_DANE!B:C,2,0)</f>
        <v>25</v>
      </c>
      <c r="C70" s="50" t="s">
        <v>17</v>
      </c>
      <c r="D70" s="17">
        <v>86</v>
      </c>
      <c r="E70" s="24">
        <v>3.3606877686596301E-2</v>
      </c>
      <c r="F70" s="17">
        <v>787</v>
      </c>
      <c r="G70" s="24">
        <v>3.35107515435384E-2</v>
      </c>
      <c r="H70" s="17">
        <v>69</v>
      </c>
      <c r="I70" s="24">
        <v>4.3977055449330803E-2</v>
      </c>
      <c r="J70" s="17">
        <v>553</v>
      </c>
      <c r="K70" s="24">
        <v>2.9364910790144399E-2</v>
      </c>
      <c r="L70" s="17">
        <v>1495</v>
      </c>
      <c r="M70" s="24">
        <v>3.2188610184088702E-2</v>
      </c>
      <c r="N70" s="17">
        <v>95</v>
      </c>
      <c r="O70" s="24">
        <v>1.1513755908374701E-2</v>
      </c>
      <c r="P70" s="103">
        <v>1590</v>
      </c>
    </row>
    <row r="71" spans="2:16" ht="14.45" customHeight="1" x14ac:dyDescent="0.25">
      <c r="B71" s="89" t="str">
        <f>VLOOKUP(C71,COD_DANE!B:C,2,0)</f>
        <v>94</v>
      </c>
      <c r="C71" s="50" t="s">
        <v>18</v>
      </c>
      <c r="D71" s="17">
        <v>3</v>
      </c>
      <c r="E71" s="24">
        <v>1.1723329425556901E-3</v>
      </c>
      <c r="F71" s="17">
        <v>21</v>
      </c>
      <c r="G71" s="24">
        <v>8.9418777943368096E-4</v>
      </c>
      <c r="H71" s="17">
        <v>1</v>
      </c>
      <c r="I71" s="24">
        <v>6.3734862970044601E-4</v>
      </c>
      <c r="J71" s="17">
        <v>16</v>
      </c>
      <c r="K71" s="24">
        <v>8.4961767204757904E-4</v>
      </c>
      <c r="L71" s="17">
        <v>41</v>
      </c>
      <c r="M71" s="24">
        <v>8.8276456023253297E-4</v>
      </c>
      <c r="N71" s="17">
        <v>1</v>
      </c>
      <c r="O71" s="24">
        <v>1.21197430614471E-4</v>
      </c>
      <c r="P71" s="103">
        <v>42</v>
      </c>
    </row>
    <row r="72" spans="2:16" ht="14.45" customHeight="1" x14ac:dyDescent="0.25">
      <c r="B72" s="89" t="str">
        <f>VLOOKUP(C72,COD_DANE!B:C,2,0)</f>
        <v>95</v>
      </c>
      <c r="C72" s="50" t="s">
        <v>19</v>
      </c>
      <c r="D72" s="17">
        <v>26</v>
      </c>
      <c r="E72" s="24">
        <v>1.01602188354826E-2</v>
      </c>
      <c r="F72" s="17">
        <v>76</v>
      </c>
      <c r="G72" s="24">
        <v>3.2361081541409402E-3</v>
      </c>
      <c r="H72" s="17">
        <v>17</v>
      </c>
      <c r="I72" s="24">
        <v>1.0834926704907599E-2</v>
      </c>
      <c r="J72" s="17">
        <v>77</v>
      </c>
      <c r="K72" s="24">
        <v>4.0887850467289698E-3</v>
      </c>
      <c r="L72" s="17">
        <v>196</v>
      </c>
      <c r="M72" s="24">
        <v>4.2200452147701604E-3</v>
      </c>
      <c r="N72" s="17">
        <v>12</v>
      </c>
      <c r="O72" s="24">
        <v>1.4543691673736499E-3</v>
      </c>
      <c r="P72" s="103">
        <v>208</v>
      </c>
    </row>
    <row r="73" spans="2:16" ht="14.45" customHeight="1" x14ac:dyDescent="0.25">
      <c r="B73" s="89" t="str">
        <f>VLOOKUP(C73,COD_DANE!B:C,2,0)</f>
        <v>41</v>
      </c>
      <c r="C73" s="50" t="s">
        <v>20</v>
      </c>
      <c r="D73" s="17">
        <v>36</v>
      </c>
      <c r="E73" s="24">
        <v>1.4067995310668199E-2</v>
      </c>
      <c r="F73" s="17">
        <v>587</v>
      </c>
      <c r="G73" s="24">
        <v>2.4994677453693801E-2</v>
      </c>
      <c r="H73" s="17">
        <v>54</v>
      </c>
      <c r="I73" s="24">
        <v>3.4416826003824098E-2</v>
      </c>
      <c r="J73" s="17">
        <v>351</v>
      </c>
      <c r="K73" s="24">
        <v>1.8638487680543801E-2</v>
      </c>
      <c r="L73" s="17">
        <v>1028</v>
      </c>
      <c r="M73" s="24">
        <v>2.21337065346108E-2</v>
      </c>
      <c r="N73" s="17">
        <v>26</v>
      </c>
      <c r="O73" s="24">
        <v>3.15113319597625E-3</v>
      </c>
      <c r="P73" s="103">
        <v>1054</v>
      </c>
    </row>
    <row r="74" spans="2:16" ht="14.45" customHeight="1" x14ac:dyDescent="0.25">
      <c r="B74" s="89" t="str">
        <f>VLOOKUP(C74,COD_DANE!B:C,2,0)</f>
        <v>44</v>
      </c>
      <c r="C74" s="50" t="s">
        <v>21</v>
      </c>
      <c r="D74" s="17">
        <v>23</v>
      </c>
      <c r="E74" s="24">
        <v>8.9878858929269192E-3</v>
      </c>
      <c r="F74" s="17">
        <v>168</v>
      </c>
      <c r="G74" s="24">
        <v>7.1535022354694503E-3</v>
      </c>
      <c r="H74" s="17">
        <v>7</v>
      </c>
      <c r="I74" s="24">
        <v>4.4614404079031198E-3</v>
      </c>
      <c r="J74" s="17">
        <v>144</v>
      </c>
      <c r="K74" s="24">
        <v>7.64655904842821E-3</v>
      </c>
      <c r="L74" s="17">
        <v>342</v>
      </c>
      <c r="M74" s="24">
        <v>7.3635482829152799E-3</v>
      </c>
      <c r="N74" s="17">
        <v>29</v>
      </c>
      <c r="O74" s="24">
        <v>3.5147254878196599E-3</v>
      </c>
      <c r="P74" s="103">
        <v>371</v>
      </c>
    </row>
    <row r="75" spans="2:16" ht="14.45" customHeight="1" x14ac:dyDescent="0.25">
      <c r="B75" s="89" t="str">
        <f>VLOOKUP(C75,COD_DANE!B:C,2,0)</f>
        <v>47</v>
      </c>
      <c r="C75" s="50" t="s">
        <v>22</v>
      </c>
      <c r="D75" s="17">
        <v>70</v>
      </c>
      <c r="E75" s="24">
        <v>2.73544353262993E-2</v>
      </c>
      <c r="F75" s="17">
        <v>1194</v>
      </c>
      <c r="G75" s="24">
        <v>5.0840962316372203E-2</v>
      </c>
      <c r="H75" s="17">
        <v>24</v>
      </c>
      <c r="I75" s="24">
        <v>1.52963671128107E-2</v>
      </c>
      <c r="J75" s="17">
        <v>536</v>
      </c>
      <c r="K75" s="24">
        <v>2.8462192013593901E-2</v>
      </c>
      <c r="L75" s="17">
        <v>1824</v>
      </c>
      <c r="M75" s="24">
        <v>3.9272257508881497E-2</v>
      </c>
      <c r="N75" s="17">
        <v>132</v>
      </c>
      <c r="O75" s="24">
        <v>1.59980608411102E-2</v>
      </c>
      <c r="P75" s="103">
        <v>1956</v>
      </c>
    </row>
    <row r="76" spans="2:16" ht="14.45" customHeight="1" x14ac:dyDescent="0.25">
      <c r="B76" s="89" t="str">
        <f>VLOOKUP(C76,COD_DANE!B:C,2,0)</f>
        <v>50</v>
      </c>
      <c r="C76" s="50" t="s">
        <v>23</v>
      </c>
      <c r="D76" s="17">
        <v>207</v>
      </c>
      <c r="E76" s="24">
        <v>8.0890973036342295E-2</v>
      </c>
      <c r="F76" s="17">
        <v>1327</v>
      </c>
      <c r="G76" s="24">
        <v>5.6504151586118802E-2</v>
      </c>
      <c r="H76" s="17">
        <v>72</v>
      </c>
      <c r="I76" s="24">
        <v>4.5889101338432103E-2</v>
      </c>
      <c r="J76" s="17">
        <v>978</v>
      </c>
      <c r="K76" s="24">
        <v>5.1932880203908197E-2</v>
      </c>
      <c r="L76" s="17">
        <v>2584</v>
      </c>
      <c r="M76" s="24">
        <v>5.5635698137582103E-2</v>
      </c>
      <c r="N76" s="17">
        <v>214</v>
      </c>
      <c r="O76" s="24">
        <v>2.5936250151496799E-2</v>
      </c>
      <c r="P76" s="103">
        <v>2798</v>
      </c>
    </row>
    <row r="77" spans="2:16" ht="14.45" customHeight="1" x14ac:dyDescent="0.25">
      <c r="B77" s="89" t="str">
        <f>VLOOKUP(C77,COD_DANE!B:C,2,0)</f>
        <v>52</v>
      </c>
      <c r="C77" s="50" t="s">
        <v>24</v>
      </c>
      <c r="D77" s="17">
        <v>58</v>
      </c>
      <c r="E77" s="24">
        <v>2.26651035560766E-2</v>
      </c>
      <c r="F77" s="17">
        <v>190</v>
      </c>
      <c r="G77" s="24">
        <v>8.0902703853523508E-3</v>
      </c>
      <c r="H77" s="17">
        <v>34</v>
      </c>
      <c r="I77" s="24">
        <v>2.1669853409815198E-2</v>
      </c>
      <c r="J77" s="17">
        <v>283</v>
      </c>
      <c r="K77" s="24">
        <v>1.5027612574341501E-2</v>
      </c>
      <c r="L77" s="17">
        <v>565</v>
      </c>
      <c r="M77" s="24">
        <v>1.2164926256862999E-2</v>
      </c>
      <c r="N77" s="17">
        <v>32</v>
      </c>
      <c r="O77" s="24">
        <v>3.8783177796630698E-3</v>
      </c>
      <c r="P77" s="103">
        <v>597</v>
      </c>
    </row>
    <row r="78" spans="2:16" ht="14.45" customHeight="1" x14ac:dyDescent="0.25">
      <c r="B78" s="89" t="str">
        <f>VLOOKUP(C78,COD_DANE!B:C,2,0)</f>
        <v>54</v>
      </c>
      <c r="C78" s="50" t="s">
        <v>25</v>
      </c>
      <c r="D78" s="17">
        <v>92</v>
      </c>
      <c r="E78" s="24">
        <v>3.5951543571707698E-2</v>
      </c>
      <c r="F78" s="17">
        <v>589</v>
      </c>
      <c r="G78" s="24">
        <v>2.5079838194592301E-2</v>
      </c>
      <c r="H78" s="17">
        <v>72</v>
      </c>
      <c r="I78" s="24">
        <v>4.5889101338432103E-2</v>
      </c>
      <c r="J78" s="17">
        <v>448</v>
      </c>
      <c r="K78" s="24">
        <v>2.3789294817332201E-2</v>
      </c>
      <c r="L78" s="17">
        <v>1201</v>
      </c>
      <c r="M78" s="24">
        <v>2.5858542361933499E-2</v>
      </c>
      <c r="N78" s="17">
        <v>121</v>
      </c>
      <c r="O78" s="24">
        <v>1.4664889104351E-2</v>
      </c>
      <c r="P78" s="103">
        <v>1322</v>
      </c>
    </row>
    <row r="79" spans="2:16" ht="14.45" customHeight="1" x14ac:dyDescent="0.25">
      <c r="B79" s="89" t="str">
        <f>VLOOKUP(C79,COD_DANE!B:C,2,0)</f>
        <v>86</v>
      </c>
      <c r="C79" s="50" t="s">
        <v>26</v>
      </c>
      <c r="D79" s="17">
        <v>25</v>
      </c>
      <c r="E79" s="24">
        <v>9.7694411879640508E-3</v>
      </c>
      <c r="F79" s="17">
        <v>249</v>
      </c>
      <c r="G79" s="24">
        <v>1.06025122418565E-2</v>
      </c>
      <c r="H79" s="17">
        <v>19</v>
      </c>
      <c r="I79" s="24">
        <v>1.2109623964308499E-2</v>
      </c>
      <c r="J79" s="17">
        <v>197</v>
      </c>
      <c r="K79" s="24">
        <v>1.04609175870858E-2</v>
      </c>
      <c r="L79" s="17">
        <v>490</v>
      </c>
      <c r="M79" s="24">
        <v>1.05501130369254E-2</v>
      </c>
      <c r="N79" s="17">
        <v>15</v>
      </c>
      <c r="O79" s="24">
        <v>1.8179614592170601E-3</v>
      </c>
      <c r="P79" s="103">
        <v>505</v>
      </c>
    </row>
    <row r="80" spans="2:16" ht="14.45" customHeight="1" x14ac:dyDescent="0.25">
      <c r="B80" s="89" t="str">
        <f>VLOOKUP(C80,COD_DANE!B:C,2,0)</f>
        <v>63</v>
      </c>
      <c r="C80" s="50" t="s">
        <v>27</v>
      </c>
      <c r="D80" s="17">
        <v>27</v>
      </c>
      <c r="E80" s="24">
        <v>1.05509964830012E-2</v>
      </c>
      <c r="F80" s="17">
        <v>192</v>
      </c>
      <c r="G80" s="24">
        <v>8.1754311262508001E-3</v>
      </c>
      <c r="H80" s="17">
        <v>20</v>
      </c>
      <c r="I80" s="24">
        <v>1.27469725940089E-2</v>
      </c>
      <c r="J80" s="17">
        <v>123</v>
      </c>
      <c r="K80" s="24">
        <v>6.5314358538657597E-3</v>
      </c>
      <c r="L80" s="17">
        <v>362</v>
      </c>
      <c r="M80" s="24">
        <v>7.7941651415652903E-3</v>
      </c>
      <c r="N80" s="17">
        <v>29</v>
      </c>
      <c r="O80" s="24">
        <v>3.5147254878196599E-3</v>
      </c>
      <c r="P80" s="103">
        <v>391</v>
      </c>
    </row>
    <row r="81" spans="2:16" ht="14.45" customHeight="1" x14ac:dyDescent="0.25">
      <c r="B81" s="89" t="str">
        <f>VLOOKUP(C81,COD_DANE!B:C,2,0)</f>
        <v>66</v>
      </c>
      <c r="C81" s="50" t="s">
        <v>28</v>
      </c>
      <c r="D81" s="17">
        <v>37</v>
      </c>
      <c r="E81" s="24">
        <v>1.4458772958186801E-2</v>
      </c>
      <c r="F81" s="17">
        <v>452</v>
      </c>
      <c r="G81" s="24">
        <v>1.92463274430488E-2</v>
      </c>
      <c r="H81" s="17">
        <v>38</v>
      </c>
      <c r="I81" s="24">
        <v>2.4219247928616999E-2</v>
      </c>
      <c r="J81" s="17">
        <v>349</v>
      </c>
      <c r="K81" s="24">
        <v>1.8532285471537801E-2</v>
      </c>
      <c r="L81" s="17">
        <v>876</v>
      </c>
      <c r="M81" s="24">
        <v>1.8861018408870701E-2</v>
      </c>
      <c r="N81" s="17">
        <v>96</v>
      </c>
      <c r="O81" s="24">
        <v>1.16349533389892E-2</v>
      </c>
      <c r="P81" s="103">
        <v>972</v>
      </c>
    </row>
    <row r="82" spans="2:16" ht="14.45" customHeight="1" x14ac:dyDescent="0.25">
      <c r="B82" s="89" t="str">
        <f>VLOOKUP(C82,COD_DANE!B:C,2,0)</f>
        <v>68</v>
      </c>
      <c r="C82" s="50" t="s">
        <v>29</v>
      </c>
      <c r="D82" s="17">
        <v>94</v>
      </c>
      <c r="E82" s="24">
        <v>3.67330988667448E-2</v>
      </c>
      <c r="F82" s="17">
        <v>1168</v>
      </c>
      <c r="G82" s="24">
        <v>4.9733872684692398E-2</v>
      </c>
      <c r="H82" s="17">
        <v>136</v>
      </c>
      <c r="I82" s="24">
        <v>8.6679413639260697E-2</v>
      </c>
      <c r="J82" s="17">
        <v>708</v>
      </c>
      <c r="K82" s="24">
        <v>3.7595581988105399E-2</v>
      </c>
      <c r="L82" s="17">
        <v>2106</v>
      </c>
      <c r="M82" s="24">
        <v>4.53439552158467E-2</v>
      </c>
      <c r="N82" s="17">
        <v>112</v>
      </c>
      <c r="O82" s="24">
        <v>1.35741122288208E-2</v>
      </c>
      <c r="P82" s="103">
        <v>2218</v>
      </c>
    </row>
    <row r="83" spans="2:16" ht="14.45" customHeight="1" x14ac:dyDescent="0.25">
      <c r="B83" s="89" t="str">
        <f>VLOOKUP(C83,COD_DANE!B:C,2,0)</f>
        <v>70</v>
      </c>
      <c r="C83" s="50" t="s">
        <v>30</v>
      </c>
      <c r="D83" s="17">
        <v>38</v>
      </c>
      <c r="E83" s="24">
        <v>1.48495506057054E-2</v>
      </c>
      <c r="F83" s="17">
        <v>467</v>
      </c>
      <c r="G83" s="24">
        <v>1.9885032999787101E-2</v>
      </c>
      <c r="H83" s="17">
        <v>12</v>
      </c>
      <c r="I83" s="24">
        <v>7.64818355640535E-3</v>
      </c>
      <c r="J83" s="17">
        <v>259</v>
      </c>
      <c r="K83" s="24">
        <v>1.37531860662702E-2</v>
      </c>
      <c r="L83" s="17">
        <v>776</v>
      </c>
      <c r="M83" s="24">
        <v>1.6707934115620601E-2</v>
      </c>
      <c r="N83" s="17">
        <v>75</v>
      </c>
      <c r="O83" s="24">
        <v>9.0898072960853196E-3</v>
      </c>
      <c r="P83" s="103">
        <v>851</v>
      </c>
    </row>
    <row r="84" spans="2:16" ht="14.45" customHeight="1" x14ac:dyDescent="0.25">
      <c r="B84" s="89" t="str">
        <f>VLOOKUP(C84,COD_DANE!B:C,2,0)</f>
        <v>73</v>
      </c>
      <c r="C84" s="50" t="s">
        <v>31</v>
      </c>
      <c r="D84" s="17">
        <v>53</v>
      </c>
      <c r="E84" s="24">
        <v>2.07112153184838E-2</v>
      </c>
      <c r="F84" s="17">
        <v>547</v>
      </c>
      <c r="G84" s="24">
        <v>2.3291462635724899E-2</v>
      </c>
      <c r="H84" s="17">
        <v>61</v>
      </c>
      <c r="I84" s="24">
        <v>3.8878266411727203E-2</v>
      </c>
      <c r="J84" s="17">
        <v>483</v>
      </c>
      <c r="K84" s="24">
        <v>2.56478334749363E-2</v>
      </c>
      <c r="L84" s="17">
        <v>1144</v>
      </c>
      <c r="M84" s="24">
        <v>2.4631284314780899E-2</v>
      </c>
      <c r="N84" s="17">
        <v>68</v>
      </c>
      <c r="O84" s="24">
        <v>8.2414252817840303E-3</v>
      </c>
      <c r="P84" s="103">
        <v>1212</v>
      </c>
    </row>
    <row r="85" spans="2:16" ht="14.45" customHeight="1" x14ac:dyDescent="0.25">
      <c r="B85" s="89" t="str">
        <f>VLOOKUP(C85,COD_DANE!B:C,2,0)</f>
        <v>76</v>
      </c>
      <c r="C85" s="50" t="s">
        <v>32</v>
      </c>
      <c r="D85" s="17">
        <v>176</v>
      </c>
      <c r="E85" s="24">
        <v>6.8776865963266903E-2</v>
      </c>
      <c r="F85" s="17">
        <v>902</v>
      </c>
      <c r="G85" s="24">
        <v>3.8407494145199103E-2</v>
      </c>
      <c r="H85" s="17">
        <v>135</v>
      </c>
      <c r="I85" s="24">
        <v>8.6042065009560201E-2</v>
      </c>
      <c r="J85" s="17">
        <v>1305</v>
      </c>
      <c r="K85" s="24">
        <v>6.9296941376380594E-2</v>
      </c>
      <c r="L85" s="17">
        <v>2518</v>
      </c>
      <c r="M85" s="24">
        <v>5.4214662504037003E-2</v>
      </c>
      <c r="N85" s="17">
        <v>122</v>
      </c>
      <c r="O85" s="24">
        <v>1.4786086534965499E-2</v>
      </c>
      <c r="P85" s="103">
        <v>2640</v>
      </c>
    </row>
    <row r="86" spans="2:16" ht="14.45" customHeight="1" x14ac:dyDescent="0.25">
      <c r="B86" s="89" t="str">
        <f>VLOOKUP(C86,COD_DANE!B:C,2,0)</f>
        <v>97</v>
      </c>
      <c r="C86" s="50" t="s">
        <v>33</v>
      </c>
      <c r="D86" s="17">
        <v>11</v>
      </c>
      <c r="E86" s="24">
        <v>4.2985541227041797E-3</v>
      </c>
      <c r="F86" s="17">
        <v>22</v>
      </c>
      <c r="G86" s="24">
        <v>9.3676814988290398E-4</v>
      </c>
      <c r="H86" s="17">
        <v>1</v>
      </c>
      <c r="I86" s="24">
        <v>6.3734862970044601E-4</v>
      </c>
      <c r="J86" s="17">
        <v>25</v>
      </c>
      <c r="K86" s="24">
        <v>1.32752761257434E-3</v>
      </c>
      <c r="L86" s="17">
        <v>59</v>
      </c>
      <c r="M86" s="24">
        <v>1.2703197330175501E-3</v>
      </c>
      <c r="N86" s="17">
        <v>0</v>
      </c>
      <c r="O86" s="24">
        <v>0</v>
      </c>
      <c r="P86" s="103">
        <v>59</v>
      </c>
    </row>
    <row r="87" spans="2:16" ht="14.45" customHeight="1" x14ac:dyDescent="0.25">
      <c r="B87" s="89" t="str">
        <f>VLOOKUP(C87,COD_DANE!B:C,2,0)</f>
        <v>99</v>
      </c>
      <c r="C87" s="50" t="s">
        <v>34</v>
      </c>
      <c r="D87" s="17">
        <v>12</v>
      </c>
      <c r="E87" s="24">
        <v>4.6893317702227403E-3</v>
      </c>
      <c r="F87" s="17">
        <v>36</v>
      </c>
      <c r="G87" s="24">
        <v>1.5328933361720199E-3</v>
      </c>
      <c r="H87" s="17">
        <v>0</v>
      </c>
      <c r="I87" s="24">
        <v>0</v>
      </c>
      <c r="J87" s="17">
        <v>18</v>
      </c>
      <c r="K87" s="24">
        <v>9.5581988105352604E-4</v>
      </c>
      <c r="L87" s="17">
        <v>66</v>
      </c>
      <c r="M87" s="24">
        <v>1.4210356335450499E-3</v>
      </c>
      <c r="N87" s="17">
        <v>2</v>
      </c>
      <c r="O87" s="24">
        <v>2.42394861228942E-4</v>
      </c>
      <c r="P87" s="103">
        <v>68</v>
      </c>
    </row>
    <row r="88" spans="2:16" ht="14.45" customHeight="1" thickBot="1" x14ac:dyDescent="0.3">
      <c r="B88" s="92">
        <f>VLOOKUP(C88,COD_DANE!B:C,2,0)</f>
        <v>0</v>
      </c>
      <c r="C88" s="120" t="s">
        <v>205</v>
      </c>
      <c r="D88" s="21">
        <v>67</v>
      </c>
      <c r="E88" s="25">
        <v>2.6182102383743699E-2</v>
      </c>
      <c r="F88" s="21">
        <v>1</v>
      </c>
      <c r="G88" s="25">
        <v>4.2580370449222901E-5</v>
      </c>
      <c r="H88" s="21">
        <v>0</v>
      </c>
      <c r="I88" s="25">
        <v>0</v>
      </c>
      <c r="J88" s="21">
        <v>1000</v>
      </c>
      <c r="K88" s="25">
        <v>5.3101104502973701E-2</v>
      </c>
      <c r="L88" s="21">
        <v>1068</v>
      </c>
      <c r="M88" s="25">
        <v>2.29949402519109E-2</v>
      </c>
      <c r="N88" s="21">
        <v>4805</v>
      </c>
      <c r="O88" s="25">
        <v>0.58235365410253304</v>
      </c>
      <c r="P88" s="104">
        <v>5873</v>
      </c>
    </row>
    <row r="89" spans="2:16" ht="14.45" customHeight="1" thickBot="1" x14ac:dyDescent="0.3"/>
    <row r="90" spans="2:16" ht="14.45" customHeight="1" x14ac:dyDescent="0.25">
      <c r="B90" s="148" t="s">
        <v>217</v>
      </c>
      <c r="C90" s="148" t="s">
        <v>193</v>
      </c>
      <c r="D90" s="148" t="s">
        <v>36</v>
      </c>
      <c r="E90" s="150"/>
      <c r="F90" s="150"/>
      <c r="G90" s="150"/>
      <c r="H90" s="150"/>
      <c r="I90" s="150"/>
      <c r="J90" s="150"/>
      <c r="K90" s="150"/>
      <c r="L90" s="148" t="s">
        <v>37</v>
      </c>
      <c r="M90" s="150"/>
      <c r="N90" s="148" t="s">
        <v>38</v>
      </c>
      <c r="O90" s="150"/>
      <c r="P90" s="151" t="s">
        <v>0</v>
      </c>
    </row>
    <row r="91" spans="2:16" ht="14.45" customHeight="1" x14ac:dyDescent="0.25">
      <c r="B91" s="155"/>
      <c r="C91" s="155"/>
      <c r="D91" s="155" t="s">
        <v>39</v>
      </c>
      <c r="E91" s="156"/>
      <c r="F91" s="155" t="s">
        <v>40</v>
      </c>
      <c r="G91" s="156"/>
      <c r="H91" s="155" t="s">
        <v>41</v>
      </c>
      <c r="I91" s="156"/>
      <c r="J91" s="155" t="s">
        <v>42</v>
      </c>
      <c r="K91" s="156"/>
      <c r="L91" s="149"/>
      <c r="M91" s="156"/>
      <c r="N91" s="149"/>
      <c r="O91" s="156"/>
      <c r="P91" s="167"/>
    </row>
    <row r="92" spans="2:16" ht="14.45" customHeight="1" x14ac:dyDescent="0.25">
      <c r="B92" s="155"/>
      <c r="C92" s="155"/>
      <c r="D92" s="101" t="s">
        <v>0</v>
      </c>
      <c r="E92" s="101" t="s">
        <v>43</v>
      </c>
      <c r="F92" s="101" t="s">
        <v>0</v>
      </c>
      <c r="G92" s="101" t="s">
        <v>43</v>
      </c>
      <c r="H92" s="101" t="s">
        <v>0</v>
      </c>
      <c r="I92" s="101" t="s">
        <v>43</v>
      </c>
      <c r="J92" s="101" t="s">
        <v>0</v>
      </c>
      <c r="K92" s="101" t="s">
        <v>43</v>
      </c>
      <c r="L92" s="101" t="s">
        <v>0</v>
      </c>
      <c r="M92" s="101" t="s">
        <v>43</v>
      </c>
      <c r="N92" s="101" t="s">
        <v>0</v>
      </c>
      <c r="O92" s="101" t="s">
        <v>43</v>
      </c>
      <c r="P92" s="167"/>
    </row>
    <row r="93" spans="2:16" ht="14.45" customHeight="1" x14ac:dyDescent="0.25">
      <c r="B93" s="86"/>
      <c r="C93" s="117" t="s">
        <v>1</v>
      </c>
      <c r="D93" s="87">
        <v>237</v>
      </c>
      <c r="E93" s="96">
        <v>1</v>
      </c>
      <c r="F93" s="87">
        <v>5466</v>
      </c>
      <c r="G93" s="96">
        <v>1</v>
      </c>
      <c r="H93" s="87">
        <v>430</v>
      </c>
      <c r="I93" s="96">
        <v>1</v>
      </c>
      <c r="J93" s="87">
        <v>1401</v>
      </c>
      <c r="K93" s="96">
        <v>1</v>
      </c>
      <c r="L93" s="87">
        <v>7534</v>
      </c>
      <c r="M93" s="96">
        <v>1</v>
      </c>
      <c r="N93" s="87">
        <v>783</v>
      </c>
      <c r="O93" s="96">
        <v>1</v>
      </c>
      <c r="P93" s="88">
        <v>8317</v>
      </c>
    </row>
    <row r="94" spans="2:16" ht="14.45" customHeight="1" x14ac:dyDescent="0.25">
      <c r="B94" s="89" t="str">
        <f>VLOOKUP(C94,COD_DANE!B:C,2,0)</f>
        <v>91</v>
      </c>
      <c r="C94" s="118" t="s">
        <v>2</v>
      </c>
      <c r="D94" s="90">
        <v>0</v>
      </c>
      <c r="E94" s="97">
        <v>0</v>
      </c>
      <c r="F94" s="90">
        <v>2</v>
      </c>
      <c r="G94" s="97">
        <v>3.65898280278083E-4</v>
      </c>
      <c r="H94" s="90">
        <v>1</v>
      </c>
      <c r="I94" s="97">
        <v>2.3255813953488402E-3</v>
      </c>
      <c r="J94" s="90">
        <v>0</v>
      </c>
      <c r="K94" s="97">
        <v>0</v>
      </c>
      <c r="L94" s="90">
        <v>3</v>
      </c>
      <c r="M94" s="97">
        <v>3.9819485001327297E-4</v>
      </c>
      <c r="N94" s="90">
        <v>0</v>
      </c>
      <c r="O94" s="97">
        <v>0</v>
      </c>
      <c r="P94" s="98">
        <v>3</v>
      </c>
    </row>
    <row r="95" spans="2:16" ht="14.45" customHeight="1" x14ac:dyDescent="0.25">
      <c r="B95" s="89" t="str">
        <f>VLOOKUP(C95,COD_DANE!B:C,2,0)</f>
        <v>05</v>
      </c>
      <c r="C95" s="118" t="s">
        <v>3</v>
      </c>
      <c r="D95" s="90">
        <v>42</v>
      </c>
      <c r="E95" s="97">
        <v>0.177215189873418</v>
      </c>
      <c r="F95" s="90">
        <v>908</v>
      </c>
      <c r="G95" s="97">
        <v>0.16611781924624999</v>
      </c>
      <c r="H95" s="90">
        <v>78</v>
      </c>
      <c r="I95" s="97">
        <v>0.18139534883720901</v>
      </c>
      <c r="J95" s="90">
        <v>186</v>
      </c>
      <c r="K95" s="97">
        <v>0.13276231263383301</v>
      </c>
      <c r="L95" s="90">
        <v>1214</v>
      </c>
      <c r="M95" s="97">
        <v>0.16113618263870499</v>
      </c>
      <c r="N95" s="90">
        <v>24</v>
      </c>
      <c r="O95" s="97">
        <v>3.0651340996168602E-2</v>
      </c>
      <c r="P95" s="98">
        <v>1238</v>
      </c>
    </row>
    <row r="96" spans="2:16" ht="14.45" customHeight="1" x14ac:dyDescent="0.25">
      <c r="B96" s="89" t="str">
        <f>VLOOKUP(C96,COD_DANE!B:C,2,0)</f>
        <v>81</v>
      </c>
      <c r="C96" s="118" t="s">
        <v>4</v>
      </c>
      <c r="D96" s="90">
        <v>1</v>
      </c>
      <c r="E96" s="97">
        <v>4.2194092827004199E-3</v>
      </c>
      <c r="F96" s="90">
        <v>50</v>
      </c>
      <c r="G96" s="97">
        <v>9.1474570069520703E-3</v>
      </c>
      <c r="H96" s="90">
        <v>4</v>
      </c>
      <c r="I96" s="97">
        <v>9.3023255813953504E-3</v>
      </c>
      <c r="J96" s="90">
        <v>17</v>
      </c>
      <c r="K96" s="97">
        <v>1.21341898643826E-2</v>
      </c>
      <c r="L96" s="90">
        <v>72</v>
      </c>
      <c r="M96" s="97">
        <v>9.5566764003185596E-3</v>
      </c>
      <c r="N96" s="90">
        <v>1</v>
      </c>
      <c r="O96" s="97">
        <v>1.2771392081736899E-3</v>
      </c>
      <c r="P96" s="98">
        <v>73</v>
      </c>
    </row>
    <row r="97" spans="2:16" ht="14.45" customHeight="1" x14ac:dyDescent="0.25">
      <c r="B97" s="89" t="str">
        <f>VLOOKUP(C97,COD_DANE!B:C,2,0)</f>
        <v>08</v>
      </c>
      <c r="C97" s="118" t="s">
        <v>6</v>
      </c>
      <c r="D97" s="90">
        <v>1</v>
      </c>
      <c r="E97" s="97">
        <v>4.2194092827004199E-3</v>
      </c>
      <c r="F97" s="90">
        <v>85</v>
      </c>
      <c r="G97" s="97">
        <v>1.55506769118185E-2</v>
      </c>
      <c r="H97" s="90">
        <v>2</v>
      </c>
      <c r="I97" s="97">
        <v>4.65116279069767E-3</v>
      </c>
      <c r="J97" s="90">
        <v>17</v>
      </c>
      <c r="K97" s="97">
        <v>1.21341898643826E-2</v>
      </c>
      <c r="L97" s="90">
        <v>105</v>
      </c>
      <c r="M97" s="97">
        <v>1.39368197504646E-2</v>
      </c>
      <c r="N97" s="90">
        <v>4</v>
      </c>
      <c r="O97" s="97">
        <v>5.1085568326947597E-3</v>
      </c>
      <c r="P97" s="98">
        <v>109</v>
      </c>
    </row>
    <row r="98" spans="2:16" ht="14.45" customHeight="1" x14ac:dyDescent="0.25">
      <c r="B98" s="89" t="str">
        <f>VLOOKUP(C98,COD_DANE!B:C,2,0)</f>
        <v>11</v>
      </c>
      <c r="C98" s="118" t="s">
        <v>7</v>
      </c>
      <c r="D98" s="90">
        <v>37</v>
      </c>
      <c r="E98" s="97">
        <v>0.15611814345991601</v>
      </c>
      <c r="F98" s="90">
        <v>581</v>
      </c>
      <c r="G98" s="97">
        <v>0.106293450420783</v>
      </c>
      <c r="H98" s="90">
        <v>28</v>
      </c>
      <c r="I98" s="97">
        <v>6.5116279069767399E-2</v>
      </c>
      <c r="J98" s="90">
        <v>241</v>
      </c>
      <c r="K98" s="97">
        <v>0.17201998572448299</v>
      </c>
      <c r="L98" s="90">
        <v>887</v>
      </c>
      <c r="M98" s="97">
        <v>0.117732943987258</v>
      </c>
      <c r="N98" s="90">
        <v>26</v>
      </c>
      <c r="O98" s="97">
        <v>3.3205619412515999E-2</v>
      </c>
      <c r="P98" s="98">
        <v>913</v>
      </c>
    </row>
    <row r="99" spans="2:16" ht="14.45" customHeight="1" x14ac:dyDescent="0.25">
      <c r="B99" s="89" t="str">
        <f>VLOOKUP(C99,COD_DANE!B:C,2,0)</f>
        <v>13</v>
      </c>
      <c r="C99" s="118" t="s">
        <v>8</v>
      </c>
      <c r="D99" s="90">
        <v>3</v>
      </c>
      <c r="E99" s="97">
        <v>1.26582278481013E-2</v>
      </c>
      <c r="F99" s="90">
        <v>129</v>
      </c>
      <c r="G99" s="97">
        <v>2.3600439077936301E-2</v>
      </c>
      <c r="H99" s="90">
        <v>9</v>
      </c>
      <c r="I99" s="97">
        <v>2.09302325581395E-2</v>
      </c>
      <c r="J99" s="90">
        <v>37</v>
      </c>
      <c r="K99" s="97">
        <v>2.64097073518915E-2</v>
      </c>
      <c r="L99" s="90">
        <v>178</v>
      </c>
      <c r="M99" s="97">
        <v>2.3626227767454201E-2</v>
      </c>
      <c r="N99" s="90">
        <v>2</v>
      </c>
      <c r="O99" s="97">
        <v>2.5542784163473799E-3</v>
      </c>
      <c r="P99" s="98">
        <v>180</v>
      </c>
    </row>
    <row r="100" spans="2:16" ht="14.45" customHeight="1" x14ac:dyDescent="0.25">
      <c r="B100" s="89" t="str">
        <f>VLOOKUP(C100,COD_DANE!B:C,2,0)</f>
        <v>15</v>
      </c>
      <c r="C100" s="118" t="s">
        <v>9</v>
      </c>
      <c r="D100" s="90">
        <v>4</v>
      </c>
      <c r="E100" s="97">
        <v>1.68776371308017E-2</v>
      </c>
      <c r="F100" s="90">
        <v>87</v>
      </c>
      <c r="G100" s="97">
        <v>1.5916575192096601E-2</v>
      </c>
      <c r="H100" s="90">
        <v>5</v>
      </c>
      <c r="I100" s="97">
        <v>1.16279069767442E-2</v>
      </c>
      <c r="J100" s="90">
        <v>14</v>
      </c>
      <c r="K100" s="97">
        <v>9.9928622412562493E-3</v>
      </c>
      <c r="L100" s="90">
        <v>110</v>
      </c>
      <c r="M100" s="97">
        <v>1.460047783382E-2</v>
      </c>
      <c r="N100" s="90">
        <v>2</v>
      </c>
      <c r="O100" s="97">
        <v>2.5542784163473799E-3</v>
      </c>
      <c r="P100" s="98">
        <v>112</v>
      </c>
    </row>
    <row r="101" spans="2:16" ht="14.45" customHeight="1" x14ac:dyDescent="0.25">
      <c r="B101" s="89" t="str">
        <f>VLOOKUP(C101,COD_DANE!B:C,2,0)</f>
        <v>17</v>
      </c>
      <c r="C101" s="118" t="s">
        <v>10</v>
      </c>
      <c r="D101" s="90">
        <v>1</v>
      </c>
      <c r="E101" s="97">
        <v>4.2194092827004199E-3</v>
      </c>
      <c r="F101" s="90">
        <v>88</v>
      </c>
      <c r="G101" s="97">
        <v>1.6099524332235601E-2</v>
      </c>
      <c r="H101" s="90">
        <v>8</v>
      </c>
      <c r="I101" s="97">
        <v>1.8604651162790701E-2</v>
      </c>
      <c r="J101" s="90">
        <v>14</v>
      </c>
      <c r="K101" s="97">
        <v>9.9928622412562493E-3</v>
      </c>
      <c r="L101" s="90">
        <v>111</v>
      </c>
      <c r="M101" s="97">
        <v>1.47332094504911E-2</v>
      </c>
      <c r="N101" s="90">
        <v>2</v>
      </c>
      <c r="O101" s="97">
        <v>2.5542784163473799E-3</v>
      </c>
      <c r="P101" s="98">
        <v>113</v>
      </c>
    </row>
    <row r="102" spans="2:16" ht="14.45" customHeight="1" x14ac:dyDescent="0.25">
      <c r="B102" s="89" t="str">
        <f>VLOOKUP(C102,COD_DANE!B:C,2,0)</f>
        <v>18</v>
      </c>
      <c r="C102" s="118" t="s">
        <v>11</v>
      </c>
      <c r="D102" s="90">
        <v>6</v>
      </c>
      <c r="E102" s="97">
        <v>2.53164556962025E-2</v>
      </c>
      <c r="F102" s="90">
        <v>221</v>
      </c>
      <c r="G102" s="97">
        <v>4.04317599707281E-2</v>
      </c>
      <c r="H102" s="90">
        <v>15</v>
      </c>
      <c r="I102" s="97">
        <v>3.4883720930232599E-2</v>
      </c>
      <c r="J102" s="90">
        <v>44</v>
      </c>
      <c r="K102" s="97">
        <v>3.14061384725196E-2</v>
      </c>
      <c r="L102" s="90">
        <v>286</v>
      </c>
      <c r="M102" s="97">
        <v>3.7961242367931997E-2</v>
      </c>
      <c r="N102" s="90">
        <v>0</v>
      </c>
      <c r="O102" s="97">
        <v>0</v>
      </c>
      <c r="P102" s="98">
        <v>286</v>
      </c>
    </row>
    <row r="103" spans="2:16" ht="14.45" customHeight="1" x14ac:dyDescent="0.25">
      <c r="B103" s="89" t="str">
        <f>VLOOKUP(C103,COD_DANE!B:C,2,0)</f>
        <v>85</v>
      </c>
      <c r="C103" s="118" t="s">
        <v>12</v>
      </c>
      <c r="D103" s="90">
        <v>4</v>
      </c>
      <c r="E103" s="97">
        <v>1.68776371308017E-2</v>
      </c>
      <c r="F103" s="90">
        <v>138</v>
      </c>
      <c r="G103" s="97">
        <v>2.52469813391877E-2</v>
      </c>
      <c r="H103" s="90">
        <v>7</v>
      </c>
      <c r="I103" s="97">
        <v>1.6279069767441898E-2</v>
      </c>
      <c r="J103" s="90">
        <v>16</v>
      </c>
      <c r="K103" s="97">
        <v>1.14204139900071E-2</v>
      </c>
      <c r="L103" s="90">
        <v>165</v>
      </c>
      <c r="M103" s="97">
        <v>2.190071675073E-2</v>
      </c>
      <c r="N103" s="90">
        <v>3</v>
      </c>
      <c r="O103" s="97">
        <v>3.83141762452107E-3</v>
      </c>
      <c r="P103" s="98">
        <v>168</v>
      </c>
    </row>
    <row r="104" spans="2:16" ht="14.45" customHeight="1" x14ac:dyDescent="0.25">
      <c r="B104" s="89" t="str">
        <f>VLOOKUP(C104,COD_DANE!B:C,2,0)</f>
        <v>19</v>
      </c>
      <c r="C104" s="118" t="s">
        <v>13</v>
      </c>
      <c r="D104" s="90">
        <v>9</v>
      </c>
      <c r="E104" s="97">
        <v>3.7974683544303799E-2</v>
      </c>
      <c r="F104" s="90">
        <v>155</v>
      </c>
      <c r="G104" s="97">
        <v>2.83571167215514E-2</v>
      </c>
      <c r="H104" s="90">
        <v>24</v>
      </c>
      <c r="I104" s="97">
        <v>5.5813953488372099E-2</v>
      </c>
      <c r="J104" s="90">
        <v>29</v>
      </c>
      <c r="K104" s="97">
        <v>2.06995003568879E-2</v>
      </c>
      <c r="L104" s="90">
        <v>217</v>
      </c>
      <c r="M104" s="97">
        <v>2.88027608176268E-2</v>
      </c>
      <c r="N104" s="90">
        <v>1</v>
      </c>
      <c r="O104" s="97">
        <v>1.2771392081736899E-3</v>
      </c>
      <c r="P104" s="98">
        <v>218</v>
      </c>
    </row>
    <row r="105" spans="2:16" ht="14.45" customHeight="1" x14ac:dyDescent="0.25">
      <c r="B105" s="89" t="str">
        <f>VLOOKUP(C105,COD_DANE!B:C,2,0)</f>
        <v>20</v>
      </c>
      <c r="C105" s="118" t="s">
        <v>14</v>
      </c>
      <c r="D105" s="90">
        <v>13</v>
      </c>
      <c r="E105" s="97">
        <v>5.4852320675105502E-2</v>
      </c>
      <c r="F105" s="90">
        <v>343</v>
      </c>
      <c r="G105" s="97">
        <v>6.27515550676912E-2</v>
      </c>
      <c r="H105" s="90">
        <v>12</v>
      </c>
      <c r="I105" s="97">
        <v>2.7906976744186001E-2</v>
      </c>
      <c r="J105" s="90">
        <v>45</v>
      </c>
      <c r="K105" s="97">
        <v>3.2119914346895102E-2</v>
      </c>
      <c r="L105" s="90">
        <v>413</v>
      </c>
      <c r="M105" s="97">
        <v>5.4818157685160601E-2</v>
      </c>
      <c r="N105" s="90">
        <v>10</v>
      </c>
      <c r="O105" s="97">
        <v>1.27713920817369E-2</v>
      </c>
      <c r="P105" s="98">
        <v>423</v>
      </c>
    </row>
    <row r="106" spans="2:16" ht="14.45" customHeight="1" x14ac:dyDescent="0.25">
      <c r="B106" s="89" t="str">
        <f>VLOOKUP(C106,COD_DANE!B:C,2,0)</f>
        <v>27</v>
      </c>
      <c r="C106" s="118" t="s">
        <v>15</v>
      </c>
      <c r="D106" s="90">
        <v>23</v>
      </c>
      <c r="E106" s="97">
        <v>9.7046413502109699E-2</v>
      </c>
      <c r="F106" s="90">
        <v>50</v>
      </c>
      <c r="G106" s="97">
        <v>9.1474570069520703E-3</v>
      </c>
      <c r="H106" s="90">
        <v>31</v>
      </c>
      <c r="I106" s="97">
        <v>7.2093023255814001E-2</v>
      </c>
      <c r="J106" s="90">
        <v>18</v>
      </c>
      <c r="K106" s="97">
        <v>1.2847965738758E-2</v>
      </c>
      <c r="L106" s="90">
        <v>122</v>
      </c>
      <c r="M106" s="97">
        <v>1.6193257233873101E-2</v>
      </c>
      <c r="N106" s="90">
        <v>2</v>
      </c>
      <c r="O106" s="97">
        <v>2.5542784163473799E-3</v>
      </c>
      <c r="P106" s="98">
        <v>124</v>
      </c>
    </row>
    <row r="107" spans="2:16" ht="14.45" customHeight="1" x14ac:dyDescent="0.25">
      <c r="B107" s="89" t="str">
        <f>VLOOKUP(C107,COD_DANE!B:C,2,0)</f>
        <v>23</v>
      </c>
      <c r="C107" s="118" t="s">
        <v>16</v>
      </c>
      <c r="D107" s="90">
        <v>2</v>
      </c>
      <c r="E107" s="97">
        <v>8.4388185654008397E-3</v>
      </c>
      <c r="F107" s="90">
        <v>181</v>
      </c>
      <c r="G107" s="97">
        <v>3.3113794365166503E-2</v>
      </c>
      <c r="H107" s="90">
        <v>7</v>
      </c>
      <c r="I107" s="97">
        <v>1.6279069767441898E-2</v>
      </c>
      <c r="J107" s="90">
        <v>25</v>
      </c>
      <c r="K107" s="97">
        <v>1.78443968593862E-2</v>
      </c>
      <c r="L107" s="90">
        <v>215</v>
      </c>
      <c r="M107" s="97">
        <v>2.85372975842846E-2</v>
      </c>
      <c r="N107" s="90">
        <v>7</v>
      </c>
      <c r="O107" s="97">
        <v>8.9399744572158397E-3</v>
      </c>
      <c r="P107" s="98">
        <v>222</v>
      </c>
    </row>
    <row r="108" spans="2:16" ht="14.45" customHeight="1" x14ac:dyDescent="0.25">
      <c r="B108" s="89" t="str">
        <f>VLOOKUP(C108,COD_DANE!B:C,2,0)</f>
        <v>25</v>
      </c>
      <c r="C108" s="118" t="s">
        <v>17</v>
      </c>
      <c r="D108" s="90">
        <v>10</v>
      </c>
      <c r="E108" s="97">
        <v>4.2194092827004197E-2</v>
      </c>
      <c r="F108" s="90">
        <v>235</v>
      </c>
      <c r="G108" s="97">
        <v>4.2993047932674701E-2</v>
      </c>
      <c r="H108" s="90">
        <v>12</v>
      </c>
      <c r="I108" s="97">
        <v>2.7906976744186001E-2</v>
      </c>
      <c r="J108" s="90">
        <v>68</v>
      </c>
      <c r="K108" s="97">
        <v>4.8536759457530297E-2</v>
      </c>
      <c r="L108" s="90">
        <v>325</v>
      </c>
      <c r="M108" s="97">
        <v>4.3137775418104603E-2</v>
      </c>
      <c r="N108" s="90">
        <v>5</v>
      </c>
      <c r="O108" s="97">
        <v>6.3856960408684603E-3</v>
      </c>
      <c r="P108" s="98">
        <v>330</v>
      </c>
    </row>
    <row r="109" spans="2:16" ht="14.45" customHeight="1" x14ac:dyDescent="0.25">
      <c r="B109" s="89" t="str">
        <f>VLOOKUP(C109,COD_DANE!B:C,2,0)</f>
        <v>94</v>
      </c>
      <c r="C109" s="118" t="s">
        <v>18</v>
      </c>
      <c r="D109" s="90">
        <v>0</v>
      </c>
      <c r="E109" s="97">
        <v>0</v>
      </c>
      <c r="F109" s="90">
        <v>11</v>
      </c>
      <c r="G109" s="97">
        <v>2.0124405415294501E-3</v>
      </c>
      <c r="H109" s="90">
        <v>0</v>
      </c>
      <c r="I109" s="97">
        <v>0</v>
      </c>
      <c r="J109" s="90">
        <v>1</v>
      </c>
      <c r="K109" s="97">
        <v>7.1377587437544601E-4</v>
      </c>
      <c r="L109" s="90">
        <v>12</v>
      </c>
      <c r="M109" s="97">
        <v>1.5927794000530899E-3</v>
      </c>
      <c r="N109" s="90">
        <v>0</v>
      </c>
      <c r="O109" s="97">
        <v>0</v>
      </c>
      <c r="P109" s="98">
        <v>12</v>
      </c>
    </row>
    <row r="110" spans="2:16" ht="14.45" customHeight="1" x14ac:dyDescent="0.25">
      <c r="B110" s="89" t="str">
        <f>VLOOKUP(C110,COD_DANE!B:C,2,0)</f>
        <v>95</v>
      </c>
      <c r="C110" s="118" t="s">
        <v>19</v>
      </c>
      <c r="D110" s="90">
        <v>2</v>
      </c>
      <c r="E110" s="97">
        <v>8.4388185654008397E-3</v>
      </c>
      <c r="F110" s="90">
        <v>42</v>
      </c>
      <c r="G110" s="97">
        <v>7.6838638858397401E-3</v>
      </c>
      <c r="H110" s="90">
        <v>8</v>
      </c>
      <c r="I110" s="97">
        <v>1.8604651162790701E-2</v>
      </c>
      <c r="J110" s="90">
        <v>14</v>
      </c>
      <c r="K110" s="97">
        <v>9.9928622412562493E-3</v>
      </c>
      <c r="L110" s="90">
        <v>66</v>
      </c>
      <c r="M110" s="97">
        <v>8.7602867002920092E-3</v>
      </c>
      <c r="N110" s="90">
        <v>0</v>
      </c>
      <c r="O110" s="97">
        <v>0</v>
      </c>
      <c r="P110" s="98">
        <v>66</v>
      </c>
    </row>
    <row r="111" spans="2:16" ht="14.45" customHeight="1" x14ac:dyDescent="0.25">
      <c r="B111" s="89" t="str">
        <f>VLOOKUP(C111,COD_DANE!B:C,2,0)</f>
        <v>41</v>
      </c>
      <c r="C111" s="118" t="s">
        <v>20</v>
      </c>
      <c r="D111" s="90">
        <v>4</v>
      </c>
      <c r="E111" s="97">
        <v>1.68776371308017E-2</v>
      </c>
      <c r="F111" s="90">
        <v>223</v>
      </c>
      <c r="G111" s="97">
        <v>4.0797658251006202E-2</v>
      </c>
      <c r="H111" s="90">
        <v>24</v>
      </c>
      <c r="I111" s="97">
        <v>5.5813953488372099E-2</v>
      </c>
      <c r="J111" s="90">
        <v>54</v>
      </c>
      <c r="K111" s="97">
        <v>3.8543897216274103E-2</v>
      </c>
      <c r="L111" s="90">
        <v>305</v>
      </c>
      <c r="M111" s="97">
        <v>4.0483143084682802E-2</v>
      </c>
      <c r="N111" s="90">
        <v>2</v>
      </c>
      <c r="O111" s="97">
        <v>2.5542784163473799E-3</v>
      </c>
      <c r="P111" s="98">
        <v>307</v>
      </c>
    </row>
    <row r="112" spans="2:16" ht="14.45" customHeight="1" x14ac:dyDescent="0.25">
      <c r="B112" s="89" t="str">
        <f>VLOOKUP(C112,COD_DANE!B:C,2,0)</f>
        <v>44</v>
      </c>
      <c r="C112" s="118" t="s">
        <v>21</v>
      </c>
      <c r="D112" s="90">
        <v>1</v>
      </c>
      <c r="E112" s="97">
        <v>4.2194092827004199E-3</v>
      </c>
      <c r="F112" s="90">
        <v>46</v>
      </c>
      <c r="G112" s="97">
        <v>8.4156604463958996E-3</v>
      </c>
      <c r="H112" s="90">
        <v>3</v>
      </c>
      <c r="I112" s="97">
        <v>6.9767441860465098E-3</v>
      </c>
      <c r="J112" s="90">
        <v>11</v>
      </c>
      <c r="K112" s="97">
        <v>7.8515346181299104E-3</v>
      </c>
      <c r="L112" s="90">
        <v>61</v>
      </c>
      <c r="M112" s="97">
        <v>8.0966286169365503E-3</v>
      </c>
      <c r="N112" s="90">
        <v>1</v>
      </c>
      <c r="O112" s="97">
        <v>1.2771392081736899E-3</v>
      </c>
      <c r="P112" s="98">
        <v>62</v>
      </c>
    </row>
    <row r="113" spans="2:16" ht="14.45" customHeight="1" x14ac:dyDescent="0.25">
      <c r="B113" s="89" t="str">
        <f>VLOOKUP(C113,COD_DANE!B:C,2,0)</f>
        <v>47</v>
      </c>
      <c r="C113" s="118" t="s">
        <v>22</v>
      </c>
      <c r="D113" s="90">
        <v>2</v>
      </c>
      <c r="E113" s="97">
        <v>8.4388185654008397E-3</v>
      </c>
      <c r="F113" s="90">
        <v>125</v>
      </c>
      <c r="G113" s="97">
        <v>2.2868642517380199E-2</v>
      </c>
      <c r="H113" s="90">
        <v>1</v>
      </c>
      <c r="I113" s="97">
        <v>2.3255813953488402E-3</v>
      </c>
      <c r="J113" s="90">
        <v>8</v>
      </c>
      <c r="K113" s="97">
        <v>5.7102069950035698E-3</v>
      </c>
      <c r="L113" s="90">
        <v>136</v>
      </c>
      <c r="M113" s="97">
        <v>1.8051499867268402E-2</v>
      </c>
      <c r="N113" s="90">
        <v>2</v>
      </c>
      <c r="O113" s="97">
        <v>2.5542784163473799E-3</v>
      </c>
      <c r="P113" s="98">
        <v>138</v>
      </c>
    </row>
    <row r="114" spans="2:16" ht="14.45" customHeight="1" x14ac:dyDescent="0.25">
      <c r="B114" s="89" t="str">
        <f>VLOOKUP(C114,COD_DANE!B:C,2,0)</f>
        <v>50</v>
      </c>
      <c r="C114" s="118" t="s">
        <v>23</v>
      </c>
      <c r="D114" s="90">
        <v>22</v>
      </c>
      <c r="E114" s="97">
        <v>9.2827004219409301E-2</v>
      </c>
      <c r="F114" s="90">
        <v>537</v>
      </c>
      <c r="G114" s="97">
        <v>9.8243688254665201E-2</v>
      </c>
      <c r="H114" s="90">
        <v>26</v>
      </c>
      <c r="I114" s="97">
        <v>6.0465116279069801E-2</v>
      </c>
      <c r="J114" s="90">
        <v>125</v>
      </c>
      <c r="K114" s="97">
        <v>8.9221984296930804E-2</v>
      </c>
      <c r="L114" s="90">
        <v>710</v>
      </c>
      <c r="M114" s="97">
        <v>9.4239447836474602E-2</v>
      </c>
      <c r="N114" s="90">
        <v>5</v>
      </c>
      <c r="O114" s="97">
        <v>6.3856960408684603E-3</v>
      </c>
      <c r="P114" s="98">
        <v>715</v>
      </c>
    </row>
    <row r="115" spans="2:16" ht="14.45" customHeight="1" x14ac:dyDescent="0.25">
      <c r="B115" s="89" t="str">
        <f>VLOOKUP(C115,COD_DANE!B:C,2,0)</f>
        <v>52</v>
      </c>
      <c r="C115" s="118" t="s">
        <v>24</v>
      </c>
      <c r="D115" s="90">
        <v>3</v>
      </c>
      <c r="E115" s="97">
        <v>1.26582278481013E-2</v>
      </c>
      <c r="F115" s="90">
        <v>93</v>
      </c>
      <c r="G115" s="97">
        <v>1.7014270032930798E-2</v>
      </c>
      <c r="H115" s="90">
        <v>9</v>
      </c>
      <c r="I115" s="97">
        <v>2.09302325581395E-2</v>
      </c>
      <c r="J115" s="90">
        <v>24</v>
      </c>
      <c r="K115" s="97">
        <v>1.7130620985010701E-2</v>
      </c>
      <c r="L115" s="90">
        <v>129</v>
      </c>
      <c r="M115" s="97">
        <v>1.7122378550570701E-2</v>
      </c>
      <c r="N115" s="90">
        <v>3</v>
      </c>
      <c r="O115" s="97">
        <v>3.83141762452107E-3</v>
      </c>
      <c r="P115" s="98">
        <v>132</v>
      </c>
    </row>
    <row r="116" spans="2:16" ht="14.45" customHeight="1" x14ac:dyDescent="0.25">
      <c r="B116" s="89" t="str">
        <f>VLOOKUP(C116,COD_DANE!B:C,2,0)</f>
        <v>54</v>
      </c>
      <c r="C116" s="118" t="s">
        <v>25</v>
      </c>
      <c r="D116" s="90">
        <v>3</v>
      </c>
      <c r="E116" s="97">
        <v>1.26582278481013E-2</v>
      </c>
      <c r="F116" s="90">
        <v>103</v>
      </c>
      <c r="G116" s="97">
        <v>1.8843761434321302E-2</v>
      </c>
      <c r="H116" s="90">
        <v>22</v>
      </c>
      <c r="I116" s="97">
        <v>5.1162790697674397E-2</v>
      </c>
      <c r="J116" s="90">
        <v>20</v>
      </c>
      <c r="K116" s="97">
        <v>1.4275517487508899E-2</v>
      </c>
      <c r="L116" s="90">
        <v>148</v>
      </c>
      <c r="M116" s="97">
        <v>1.9644279267321499E-2</v>
      </c>
      <c r="N116" s="90">
        <v>3</v>
      </c>
      <c r="O116" s="97">
        <v>3.83141762452107E-3</v>
      </c>
      <c r="P116" s="98">
        <v>151</v>
      </c>
    </row>
    <row r="117" spans="2:16" ht="14.45" customHeight="1" x14ac:dyDescent="0.25">
      <c r="B117" s="89" t="str">
        <f>VLOOKUP(C117,COD_DANE!B:C,2,0)</f>
        <v>86</v>
      </c>
      <c r="C117" s="118" t="s">
        <v>26</v>
      </c>
      <c r="D117" s="90">
        <v>3</v>
      </c>
      <c r="E117" s="97">
        <v>1.26582278481013E-2</v>
      </c>
      <c r="F117" s="90">
        <v>99</v>
      </c>
      <c r="G117" s="97">
        <v>1.81119648737651E-2</v>
      </c>
      <c r="H117" s="90">
        <v>5</v>
      </c>
      <c r="I117" s="97">
        <v>1.16279069767442E-2</v>
      </c>
      <c r="J117" s="90">
        <v>23</v>
      </c>
      <c r="K117" s="97">
        <v>1.6416845110635299E-2</v>
      </c>
      <c r="L117" s="90">
        <v>130</v>
      </c>
      <c r="M117" s="97">
        <v>1.7255110167241801E-2</v>
      </c>
      <c r="N117" s="90">
        <v>1</v>
      </c>
      <c r="O117" s="97">
        <v>1.2771392081736899E-3</v>
      </c>
      <c r="P117" s="98">
        <v>131</v>
      </c>
    </row>
    <row r="118" spans="2:16" ht="14.45" customHeight="1" x14ac:dyDescent="0.25">
      <c r="B118" s="89" t="str">
        <f>VLOOKUP(C118,COD_DANE!B:C,2,0)</f>
        <v>63</v>
      </c>
      <c r="C118" s="118" t="s">
        <v>27</v>
      </c>
      <c r="D118" s="90">
        <v>3</v>
      </c>
      <c r="E118" s="97">
        <v>1.26582278481013E-2</v>
      </c>
      <c r="F118" s="90">
        <v>70</v>
      </c>
      <c r="G118" s="97">
        <v>1.28064398097329E-2</v>
      </c>
      <c r="H118" s="90">
        <v>6</v>
      </c>
      <c r="I118" s="97">
        <v>1.3953488372093001E-2</v>
      </c>
      <c r="J118" s="90">
        <v>16</v>
      </c>
      <c r="K118" s="97">
        <v>1.14204139900071E-2</v>
      </c>
      <c r="L118" s="90">
        <v>95</v>
      </c>
      <c r="M118" s="97">
        <v>1.2609503583753699E-2</v>
      </c>
      <c r="N118" s="90">
        <v>1</v>
      </c>
      <c r="O118" s="97">
        <v>1.2771392081736899E-3</v>
      </c>
      <c r="P118" s="98">
        <v>96</v>
      </c>
    </row>
    <row r="119" spans="2:16" ht="14.45" customHeight="1" x14ac:dyDescent="0.25">
      <c r="B119" s="89" t="str">
        <f>VLOOKUP(C119,COD_DANE!B:C,2,0)</f>
        <v>66</v>
      </c>
      <c r="C119" s="118" t="s">
        <v>28</v>
      </c>
      <c r="D119" s="90">
        <v>6</v>
      </c>
      <c r="E119" s="97">
        <v>2.53164556962025E-2</v>
      </c>
      <c r="F119" s="90">
        <v>118</v>
      </c>
      <c r="G119" s="97">
        <v>2.1587998536406899E-2</v>
      </c>
      <c r="H119" s="90">
        <v>12</v>
      </c>
      <c r="I119" s="97">
        <v>2.7906976744186001E-2</v>
      </c>
      <c r="J119" s="90">
        <v>29</v>
      </c>
      <c r="K119" s="97">
        <v>2.06995003568879E-2</v>
      </c>
      <c r="L119" s="90">
        <v>165</v>
      </c>
      <c r="M119" s="97">
        <v>2.190071675073E-2</v>
      </c>
      <c r="N119" s="90">
        <v>4</v>
      </c>
      <c r="O119" s="97">
        <v>5.1085568326947597E-3</v>
      </c>
      <c r="P119" s="98">
        <v>169</v>
      </c>
    </row>
    <row r="120" spans="2:16" ht="14.45" customHeight="1" x14ac:dyDescent="0.25">
      <c r="B120" s="89" t="str">
        <f>VLOOKUP(C120,COD_DANE!B:C,2,0)</f>
        <v>68</v>
      </c>
      <c r="C120" s="118" t="s">
        <v>29</v>
      </c>
      <c r="D120" s="90">
        <v>4</v>
      </c>
      <c r="E120" s="97">
        <v>1.68776371308017E-2</v>
      </c>
      <c r="F120" s="90">
        <v>256</v>
      </c>
      <c r="G120" s="97">
        <v>4.6834979875594603E-2</v>
      </c>
      <c r="H120" s="90">
        <v>11</v>
      </c>
      <c r="I120" s="97">
        <v>2.5581395348837199E-2</v>
      </c>
      <c r="J120" s="90">
        <v>49</v>
      </c>
      <c r="K120" s="97">
        <v>3.4975017844396897E-2</v>
      </c>
      <c r="L120" s="90">
        <v>320</v>
      </c>
      <c r="M120" s="97">
        <v>4.2474117334749102E-2</v>
      </c>
      <c r="N120" s="90">
        <v>5</v>
      </c>
      <c r="O120" s="97">
        <v>6.3856960408684603E-3</v>
      </c>
      <c r="P120" s="98">
        <v>325</v>
      </c>
    </row>
    <row r="121" spans="2:16" ht="14.45" customHeight="1" x14ac:dyDescent="0.25">
      <c r="B121" s="89" t="str">
        <f>VLOOKUP(C121,COD_DANE!B:C,2,0)</f>
        <v>70</v>
      </c>
      <c r="C121" s="118" t="s">
        <v>30</v>
      </c>
      <c r="D121" s="90">
        <v>0</v>
      </c>
      <c r="E121" s="97">
        <v>0</v>
      </c>
      <c r="F121" s="90">
        <v>69</v>
      </c>
      <c r="G121" s="97">
        <v>1.2623490669593901E-2</v>
      </c>
      <c r="H121" s="90">
        <v>5</v>
      </c>
      <c r="I121" s="97">
        <v>1.16279069767442E-2</v>
      </c>
      <c r="J121" s="90">
        <v>8</v>
      </c>
      <c r="K121" s="97">
        <v>5.7102069950035698E-3</v>
      </c>
      <c r="L121" s="90">
        <v>82</v>
      </c>
      <c r="M121" s="97">
        <v>1.08839925670295E-2</v>
      </c>
      <c r="N121" s="90">
        <v>2</v>
      </c>
      <c r="O121" s="97">
        <v>2.5542784163473799E-3</v>
      </c>
      <c r="P121" s="98">
        <v>84</v>
      </c>
    </row>
    <row r="122" spans="2:16" ht="14.45" customHeight="1" x14ac:dyDescent="0.25">
      <c r="B122" s="89" t="str">
        <f>VLOOKUP(C122,COD_DANE!B:C,2,0)</f>
        <v>73</v>
      </c>
      <c r="C122" s="118" t="s">
        <v>31</v>
      </c>
      <c r="D122" s="90">
        <v>12</v>
      </c>
      <c r="E122" s="97">
        <v>5.0632911392405097E-2</v>
      </c>
      <c r="F122" s="90">
        <v>154</v>
      </c>
      <c r="G122" s="97">
        <v>2.8174167581412401E-2</v>
      </c>
      <c r="H122" s="90">
        <v>12</v>
      </c>
      <c r="I122" s="97">
        <v>2.7906976744186001E-2</v>
      </c>
      <c r="J122" s="90">
        <v>62</v>
      </c>
      <c r="K122" s="97">
        <v>4.4254104211277699E-2</v>
      </c>
      <c r="L122" s="90">
        <v>240</v>
      </c>
      <c r="M122" s="97">
        <v>3.1855588001061898E-2</v>
      </c>
      <c r="N122" s="90">
        <v>8</v>
      </c>
      <c r="O122" s="97">
        <v>1.02171136653895E-2</v>
      </c>
      <c r="P122" s="98">
        <v>248</v>
      </c>
    </row>
    <row r="123" spans="2:16" ht="14.45" customHeight="1" x14ac:dyDescent="0.25">
      <c r="B123" s="89" t="str">
        <f>VLOOKUP(C123,COD_DANE!B:C,2,0)</f>
        <v>76</v>
      </c>
      <c r="C123" s="118" t="s">
        <v>32</v>
      </c>
      <c r="D123" s="90">
        <v>9</v>
      </c>
      <c r="E123" s="97">
        <v>3.7974683544303799E-2</v>
      </c>
      <c r="F123" s="90">
        <v>251</v>
      </c>
      <c r="G123" s="97">
        <v>4.5920234174899398E-2</v>
      </c>
      <c r="H123" s="90">
        <v>41</v>
      </c>
      <c r="I123" s="97">
        <v>9.5348837209302303E-2</v>
      </c>
      <c r="J123" s="90">
        <v>115</v>
      </c>
      <c r="K123" s="97">
        <v>8.2084225553176293E-2</v>
      </c>
      <c r="L123" s="90">
        <v>416</v>
      </c>
      <c r="M123" s="97">
        <v>5.5216352535173902E-2</v>
      </c>
      <c r="N123" s="90">
        <v>3</v>
      </c>
      <c r="O123" s="97">
        <v>3.83141762452107E-3</v>
      </c>
      <c r="P123" s="98">
        <v>419</v>
      </c>
    </row>
    <row r="124" spans="2:16" ht="14.45" customHeight="1" x14ac:dyDescent="0.25">
      <c r="B124" s="89" t="str">
        <f>VLOOKUP(C124,COD_DANE!B:C,2,0)</f>
        <v>97</v>
      </c>
      <c r="C124" s="118" t="s">
        <v>33</v>
      </c>
      <c r="D124" s="90">
        <v>2</v>
      </c>
      <c r="E124" s="97">
        <v>8.4388185654008397E-3</v>
      </c>
      <c r="F124" s="90">
        <v>11</v>
      </c>
      <c r="G124" s="97">
        <v>2.0124405415294501E-3</v>
      </c>
      <c r="H124" s="90">
        <v>1</v>
      </c>
      <c r="I124" s="97">
        <v>2.3255813953488402E-3</v>
      </c>
      <c r="J124" s="90">
        <v>3</v>
      </c>
      <c r="K124" s="97">
        <v>2.1413276231263402E-3</v>
      </c>
      <c r="L124" s="90">
        <v>17</v>
      </c>
      <c r="M124" s="97">
        <v>2.2564374834085502E-3</v>
      </c>
      <c r="N124" s="90">
        <v>0</v>
      </c>
      <c r="O124" s="97">
        <v>0</v>
      </c>
      <c r="P124" s="98">
        <v>17</v>
      </c>
    </row>
    <row r="125" spans="2:16" ht="14.45" customHeight="1" x14ac:dyDescent="0.25">
      <c r="B125" s="89" t="str">
        <f>VLOOKUP(C125,COD_DANE!B:C,2,0)</f>
        <v>99</v>
      </c>
      <c r="C125" s="118" t="s">
        <v>34</v>
      </c>
      <c r="D125" s="90">
        <v>2</v>
      </c>
      <c r="E125" s="97">
        <v>8.4388185654008397E-3</v>
      </c>
      <c r="F125" s="90">
        <v>5</v>
      </c>
      <c r="G125" s="97">
        <v>9.1474570069520695E-4</v>
      </c>
      <c r="H125" s="90">
        <v>1</v>
      </c>
      <c r="I125" s="97">
        <v>2.3255813953488402E-3</v>
      </c>
      <c r="J125" s="90">
        <v>5</v>
      </c>
      <c r="K125" s="97">
        <v>3.56887937187723E-3</v>
      </c>
      <c r="L125" s="90">
        <v>13</v>
      </c>
      <c r="M125" s="97">
        <v>1.7255110167241801E-3</v>
      </c>
      <c r="N125" s="90">
        <v>0</v>
      </c>
      <c r="O125" s="97">
        <v>0</v>
      </c>
      <c r="P125" s="98">
        <v>13</v>
      </c>
    </row>
    <row r="126" spans="2:16" ht="14.45" customHeight="1" thickBot="1" x14ac:dyDescent="0.3">
      <c r="B126" s="92">
        <f>VLOOKUP(C126,COD_DANE!B:C,2,0)</f>
        <v>0</v>
      </c>
      <c r="C126" s="119" t="s">
        <v>205</v>
      </c>
      <c r="D126" s="93">
        <v>3</v>
      </c>
      <c r="E126" s="99">
        <v>1.26582278481013E-2</v>
      </c>
      <c r="F126" s="93">
        <v>0</v>
      </c>
      <c r="G126" s="99">
        <v>0</v>
      </c>
      <c r="H126" s="93">
        <v>0</v>
      </c>
      <c r="I126" s="99">
        <v>0</v>
      </c>
      <c r="J126" s="93">
        <v>63</v>
      </c>
      <c r="K126" s="99">
        <v>4.4967880085653097E-2</v>
      </c>
      <c r="L126" s="93">
        <v>66</v>
      </c>
      <c r="M126" s="99">
        <v>8.7602867002920092E-3</v>
      </c>
      <c r="N126" s="93">
        <v>654</v>
      </c>
      <c r="O126" s="99">
        <v>0.83524904214559403</v>
      </c>
      <c r="P126" s="100">
        <v>720</v>
      </c>
    </row>
    <row r="127" spans="2:16" ht="0" hidden="1" customHeight="1" x14ac:dyDescent="0.25">
      <c r="B127" s="121" t="e">
        <f>VLOOKUP(C127,COD_DANE!B:C,2,0)</f>
        <v>#N/A</v>
      </c>
    </row>
    <row r="128" spans="2:16" ht="16.149999999999999" customHeight="1" thickBot="1" x14ac:dyDescent="0.3"/>
    <row r="129" spans="2:18" ht="408.95" customHeight="1" x14ac:dyDescent="0.25">
      <c r="B129" s="157" t="s">
        <v>257</v>
      </c>
      <c r="C129" s="158"/>
      <c r="D129" s="158"/>
      <c r="E129" s="158"/>
      <c r="F129" s="158"/>
      <c r="G129" s="158"/>
      <c r="H129" s="158"/>
      <c r="I129" s="158"/>
      <c r="J129" s="158"/>
      <c r="K129" s="158"/>
      <c r="L129" s="158"/>
      <c r="M129" s="158"/>
      <c r="N129" s="158"/>
      <c r="O129" s="158"/>
      <c r="P129" s="159"/>
    </row>
    <row r="130" spans="2:18" ht="44.25" customHeight="1" thickBot="1" x14ac:dyDescent="0.3">
      <c r="B130" s="160"/>
      <c r="C130" s="161"/>
      <c r="D130" s="161"/>
      <c r="E130" s="161"/>
      <c r="F130" s="161"/>
      <c r="G130" s="161"/>
      <c r="H130" s="161"/>
      <c r="I130" s="161"/>
      <c r="J130" s="161"/>
      <c r="K130" s="161"/>
      <c r="L130" s="161"/>
      <c r="M130" s="161"/>
      <c r="N130" s="161"/>
      <c r="O130" s="161"/>
      <c r="P130" s="162"/>
    </row>
    <row r="131" spans="2:18" ht="15" customHeight="1" x14ac:dyDescent="0.25"/>
    <row r="132" spans="2:18" ht="15.75" customHeight="1" x14ac:dyDescent="0.25"/>
    <row r="133" spans="2:18" x14ac:dyDescent="0.25">
      <c r="C133" s="170"/>
      <c r="D133" s="170"/>
      <c r="E133" s="170"/>
      <c r="F133" s="170"/>
      <c r="G133" s="170"/>
      <c r="H133" s="170"/>
      <c r="I133" s="170"/>
      <c r="J133" s="170"/>
      <c r="K133" s="170"/>
      <c r="L133" s="170"/>
      <c r="M133" s="170"/>
      <c r="N133" s="170"/>
      <c r="O133" s="170"/>
      <c r="P133" s="170"/>
      <c r="Q133" s="170"/>
      <c r="R133" s="170"/>
    </row>
    <row r="134" spans="2:18" x14ac:dyDescent="0.25">
      <c r="C134" s="170"/>
      <c r="D134" s="170"/>
      <c r="E134" s="170"/>
      <c r="F134" s="170"/>
      <c r="G134" s="170"/>
      <c r="H134" s="170"/>
      <c r="I134" s="170"/>
      <c r="J134" s="170"/>
      <c r="K134" s="170"/>
      <c r="L134" s="170"/>
      <c r="M134" s="170"/>
      <c r="N134" s="170"/>
      <c r="O134" s="170"/>
      <c r="P134" s="170"/>
      <c r="Q134" s="170"/>
      <c r="R134" s="170"/>
    </row>
  </sheetData>
  <mergeCells count="38">
    <mergeCell ref="C2:D2"/>
    <mergeCell ref="N2:P2"/>
    <mergeCell ref="D90:K90"/>
    <mergeCell ref="C133:R134"/>
    <mergeCell ref="C12:C14"/>
    <mergeCell ref="L12:M13"/>
    <mergeCell ref="N12:O13"/>
    <mergeCell ref="F13:G13"/>
    <mergeCell ref="H13:I13"/>
    <mergeCell ref="H91:I91"/>
    <mergeCell ref="J91:K91"/>
    <mergeCell ref="L51:M52"/>
    <mergeCell ref="N51:O52"/>
    <mergeCell ref="F52:G52"/>
    <mergeCell ref="H52:I52"/>
    <mergeCell ref="J52:K52"/>
    <mergeCell ref="B90:B92"/>
    <mergeCell ref="B129:P130"/>
    <mergeCell ref="D4:J4"/>
    <mergeCell ref="C51:C53"/>
    <mergeCell ref="C90:C92"/>
    <mergeCell ref="L90:M91"/>
    <mergeCell ref="N90:O91"/>
    <mergeCell ref="F91:G91"/>
    <mergeCell ref="D51:K51"/>
    <mergeCell ref="D52:E52"/>
    <mergeCell ref="J13:K13"/>
    <mergeCell ref="D91:E91"/>
    <mergeCell ref="P12:P14"/>
    <mergeCell ref="P51:P53"/>
    <mergeCell ref="P90:P92"/>
    <mergeCell ref="D12:K12"/>
    <mergeCell ref="B6:P6"/>
    <mergeCell ref="B8:P8"/>
    <mergeCell ref="B10:P10"/>
    <mergeCell ref="B12:B14"/>
    <mergeCell ref="B51:B53"/>
    <mergeCell ref="D13:E1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E4B4-F80F-4695-AF51-20184340F5A3}">
  <dimension ref="B1:AB131"/>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3.5703125" style="9" customWidth="1"/>
    <col min="2" max="2" width="8.7109375" style="9" customWidth="1"/>
    <col min="3" max="3" width="56.7109375" style="9" customWidth="1"/>
    <col min="4" max="20" width="10.7109375" style="9" customWidth="1"/>
    <col min="21" max="22" width="12.7109375" style="9" customWidth="1"/>
    <col min="23" max="30" width="10.7109375" style="9" customWidth="1"/>
    <col min="31" max="16384" width="11.42578125" style="9"/>
  </cols>
  <sheetData>
    <row r="1" spans="2:28" ht="56.25" customHeight="1" x14ac:dyDescent="0.25">
      <c r="K1" s="146"/>
      <c r="L1" s="146"/>
      <c r="M1" s="146"/>
    </row>
    <row r="2" spans="2:28" ht="3.95" customHeight="1" thickBot="1" x14ac:dyDescent="0.3"/>
    <row r="3" spans="2:28" ht="17.100000000000001" customHeight="1" thickBot="1" x14ac:dyDescent="0.3">
      <c r="D3" s="178" t="s">
        <v>214</v>
      </c>
      <c r="E3" s="179"/>
      <c r="F3" s="179"/>
      <c r="G3" s="179"/>
      <c r="H3" s="179"/>
      <c r="I3" s="180"/>
      <c r="J3" s="11"/>
      <c r="K3" s="11"/>
      <c r="L3" s="11"/>
      <c r="M3" s="11"/>
    </row>
    <row r="4" spans="2:28" ht="0.6" customHeight="1" x14ac:dyDescent="0.25"/>
    <row r="5" spans="2:28" ht="6" customHeight="1" thickBot="1" x14ac:dyDescent="0.3"/>
    <row r="6" spans="2:28" ht="19.899999999999999" customHeight="1" thickBot="1" x14ac:dyDescent="0.3">
      <c r="B6" s="143" t="s">
        <v>130</v>
      </c>
      <c r="C6" s="144"/>
      <c r="D6" s="144"/>
      <c r="E6" s="144"/>
      <c r="F6" s="144"/>
      <c r="G6" s="144"/>
      <c r="H6" s="144"/>
      <c r="I6" s="144"/>
      <c r="J6" s="144"/>
      <c r="K6" s="145"/>
    </row>
    <row r="7" spans="2:28" ht="6" customHeight="1" thickBot="1" x14ac:dyDescent="0.3">
      <c r="C7" s="13"/>
      <c r="D7" s="13"/>
      <c r="E7" s="13"/>
      <c r="F7" s="13"/>
      <c r="G7" s="13"/>
      <c r="H7" s="13"/>
      <c r="I7" s="13"/>
      <c r="J7" s="13"/>
      <c r="K7" s="13"/>
    </row>
    <row r="8" spans="2:28" ht="19.899999999999999" customHeight="1" thickBot="1" x14ac:dyDescent="0.3">
      <c r="B8" s="143" t="s">
        <v>139</v>
      </c>
      <c r="C8" s="144"/>
      <c r="D8" s="144"/>
      <c r="E8" s="144"/>
      <c r="F8" s="144"/>
      <c r="G8" s="144"/>
      <c r="H8" s="144"/>
      <c r="I8" s="144"/>
      <c r="J8" s="144"/>
      <c r="K8" s="145"/>
    </row>
    <row r="9" spans="2:28" ht="7.5" customHeight="1" thickBot="1" x14ac:dyDescent="0.3">
      <c r="C9" s="13"/>
      <c r="D9" s="13"/>
      <c r="E9" s="13"/>
      <c r="F9" s="13"/>
      <c r="G9" s="13"/>
      <c r="H9" s="13"/>
      <c r="I9" s="13"/>
      <c r="J9" s="13"/>
      <c r="K9" s="13"/>
    </row>
    <row r="10" spans="2:28" ht="19.899999999999999" customHeight="1" thickBot="1" x14ac:dyDescent="0.3">
      <c r="B10" s="143" t="s">
        <v>184</v>
      </c>
      <c r="C10" s="144"/>
      <c r="D10" s="144"/>
      <c r="E10" s="144"/>
      <c r="F10" s="144"/>
      <c r="G10" s="144"/>
      <c r="H10" s="144"/>
      <c r="I10" s="144"/>
      <c r="J10" s="144"/>
      <c r="K10" s="145"/>
    </row>
    <row r="11" spans="2:28" ht="7.5" customHeight="1" thickBot="1" x14ac:dyDescent="0.3"/>
    <row r="12" spans="2:28" ht="14.45" customHeight="1" x14ac:dyDescent="0.25">
      <c r="B12" s="148" t="s">
        <v>217</v>
      </c>
      <c r="C12" s="163" t="s">
        <v>194</v>
      </c>
      <c r="D12" s="163" t="s">
        <v>41</v>
      </c>
      <c r="E12" s="163"/>
      <c r="F12" s="163"/>
      <c r="G12" s="163"/>
      <c r="H12" s="163"/>
      <c r="I12" s="163" t="s">
        <v>42</v>
      </c>
      <c r="J12" s="163"/>
      <c r="K12" s="163"/>
      <c r="L12" s="163"/>
      <c r="M12" s="163"/>
      <c r="N12" s="163"/>
      <c r="O12" s="163"/>
      <c r="P12" s="163"/>
      <c r="Q12" s="163"/>
      <c r="R12" s="163" t="s">
        <v>40</v>
      </c>
      <c r="S12" s="163"/>
      <c r="T12" s="163"/>
      <c r="U12" s="163" t="s">
        <v>39</v>
      </c>
      <c r="V12" s="163"/>
      <c r="W12" s="163"/>
      <c r="X12" s="163"/>
      <c r="Y12" s="163"/>
      <c r="Z12" s="163"/>
      <c r="AA12" s="163"/>
      <c r="AB12" s="168" t="s">
        <v>44</v>
      </c>
    </row>
    <row r="13" spans="2:28" ht="45" customHeight="1" x14ac:dyDescent="0.25">
      <c r="B13" s="155"/>
      <c r="C13" s="164"/>
      <c r="D13" s="177" t="s">
        <v>45</v>
      </c>
      <c r="E13" s="177"/>
      <c r="F13" s="177" t="s">
        <v>46</v>
      </c>
      <c r="G13" s="177"/>
      <c r="H13" s="177" t="s">
        <v>47</v>
      </c>
      <c r="I13" s="177" t="s">
        <v>48</v>
      </c>
      <c r="J13" s="177"/>
      <c r="K13" s="177" t="s">
        <v>49</v>
      </c>
      <c r="L13" s="177"/>
      <c r="M13" s="177" t="s">
        <v>50</v>
      </c>
      <c r="N13" s="177"/>
      <c r="O13" s="177" t="s">
        <v>51</v>
      </c>
      <c r="P13" s="177"/>
      <c r="Q13" s="177" t="s">
        <v>52</v>
      </c>
      <c r="R13" s="177" t="s">
        <v>40</v>
      </c>
      <c r="S13" s="177"/>
      <c r="T13" s="177" t="s">
        <v>53</v>
      </c>
      <c r="U13" s="177" t="s">
        <v>54</v>
      </c>
      <c r="V13" s="177"/>
      <c r="W13" s="177" t="s">
        <v>55</v>
      </c>
      <c r="X13" s="177"/>
      <c r="Y13" s="177" t="s">
        <v>56</v>
      </c>
      <c r="Z13" s="177"/>
      <c r="AA13" s="177" t="s">
        <v>57</v>
      </c>
      <c r="AB13" s="169"/>
    </row>
    <row r="14" spans="2:28" s="31" customFormat="1" ht="13.9" customHeight="1" x14ac:dyDescent="0.2">
      <c r="B14" s="155"/>
      <c r="C14" s="164"/>
      <c r="D14" s="82" t="s">
        <v>0</v>
      </c>
      <c r="E14" s="82" t="s">
        <v>43</v>
      </c>
      <c r="F14" s="82" t="s">
        <v>0</v>
      </c>
      <c r="G14" s="82" t="s">
        <v>43</v>
      </c>
      <c r="H14" s="177"/>
      <c r="I14" s="82" t="s">
        <v>0</v>
      </c>
      <c r="J14" s="82" t="s">
        <v>43</v>
      </c>
      <c r="K14" s="82" t="s">
        <v>0</v>
      </c>
      <c r="L14" s="82" t="s">
        <v>43</v>
      </c>
      <c r="M14" s="82" t="s">
        <v>0</v>
      </c>
      <c r="N14" s="82" t="s">
        <v>43</v>
      </c>
      <c r="O14" s="82" t="s">
        <v>0</v>
      </c>
      <c r="P14" s="82" t="s">
        <v>43</v>
      </c>
      <c r="Q14" s="177"/>
      <c r="R14" s="82" t="s">
        <v>0</v>
      </c>
      <c r="S14" s="82" t="s">
        <v>43</v>
      </c>
      <c r="T14" s="177"/>
      <c r="U14" s="82" t="s">
        <v>0</v>
      </c>
      <c r="V14" s="82" t="s">
        <v>43</v>
      </c>
      <c r="W14" s="82" t="s">
        <v>0</v>
      </c>
      <c r="X14" s="82" t="s">
        <v>43</v>
      </c>
      <c r="Y14" s="82" t="s">
        <v>0</v>
      </c>
      <c r="Z14" s="82" t="s">
        <v>43</v>
      </c>
      <c r="AA14" s="177"/>
      <c r="AB14" s="169"/>
    </row>
    <row r="15" spans="2:28" x14ac:dyDescent="0.25">
      <c r="B15" s="86"/>
      <c r="C15" s="51" t="s">
        <v>1</v>
      </c>
      <c r="D15" s="16">
        <v>1834</v>
      </c>
      <c r="E15" s="22">
        <v>1</v>
      </c>
      <c r="F15" s="16">
        <v>165</v>
      </c>
      <c r="G15" s="22">
        <v>1</v>
      </c>
      <c r="H15" s="16">
        <v>1999</v>
      </c>
      <c r="I15" s="16">
        <v>335</v>
      </c>
      <c r="J15" s="22">
        <v>1</v>
      </c>
      <c r="K15" s="16">
        <v>5416</v>
      </c>
      <c r="L15" s="22">
        <v>1</v>
      </c>
      <c r="M15" s="16">
        <v>14361</v>
      </c>
      <c r="N15" s="22">
        <v>1</v>
      </c>
      <c r="O15" s="16">
        <v>121</v>
      </c>
      <c r="P15" s="22">
        <v>1</v>
      </c>
      <c r="Q15" s="16">
        <v>20233</v>
      </c>
      <c r="R15" s="16">
        <v>28951</v>
      </c>
      <c r="S15" s="22">
        <v>1</v>
      </c>
      <c r="T15" s="16">
        <v>28951</v>
      </c>
      <c r="U15" s="16">
        <v>1361</v>
      </c>
      <c r="V15" s="22">
        <v>1</v>
      </c>
      <c r="W15" s="16">
        <v>828</v>
      </c>
      <c r="X15" s="22">
        <v>1</v>
      </c>
      <c r="Y15" s="16">
        <v>607</v>
      </c>
      <c r="Z15" s="22">
        <v>1</v>
      </c>
      <c r="AA15" s="16">
        <v>2796</v>
      </c>
      <c r="AB15" s="102">
        <v>53979</v>
      </c>
    </row>
    <row r="16" spans="2:28" x14ac:dyDescent="0.25">
      <c r="B16" s="89" t="str">
        <f>VLOOKUP(C16,COD_DANE!B:C,2,0)</f>
        <v>91</v>
      </c>
      <c r="C16" s="50" t="s">
        <v>2</v>
      </c>
      <c r="D16" s="17">
        <v>5</v>
      </c>
      <c r="E16" s="24">
        <v>2.7262813522355499E-3</v>
      </c>
      <c r="F16" s="17">
        <v>0</v>
      </c>
      <c r="G16" s="24">
        <v>0</v>
      </c>
      <c r="H16" s="17">
        <v>5</v>
      </c>
      <c r="I16" s="17">
        <v>0</v>
      </c>
      <c r="J16" s="24">
        <v>0</v>
      </c>
      <c r="K16" s="17">
        <v>1</v>
      </c>
      <c r="L16" s="24">
        <v>1.8463810930576099E-4</v>
      </c>
      <c r="M16" s="17">
        <v>8</v>
      </c>
      <c r="N16" s="24">
        <v>5.5706427129030003E-4</v>
      </c>
      <c r="O16" s="17">
        <v>0</v>
      </c>
      <c r="P16" s="24">
        <v>0</v>
      </c>
      <c r="Q16" s="17">
        <v>9</v>
      </c>
      <c r="R16" s="17">
        <v>19</v>
      </c>
      <c r="S16" s="24">
        <v>6.5628130289109197E-4</v>
      </c>
      <c r="T16" s="17">
        <v>19</v>
      </c>
      <c r="U16" s="17">
        <v>0</v>
      </c>
      <c r="V16" s="24">
        <v>0</v>
      </c>
      <c r="W16" s="17">
        <v>1</v>
      </c>
      <c r="X16" s="24">
        <v>1.2077294685990301E-3</v>
      </c>
      <c r="Y16" s="17">
        <v>0</v>
      </c>
      <c r="Z16" s="24">
        <v>0</v>
      </c>
      <c r="AA16" s="17">
        <v>1</v>
      </c>
      <c r="AB16" s="105">
        <v>34</v>
      </c>
    </row>
    <row r="17" spans="2:28" x14ac:dyDescent="0.25">
      <c r="B17" s="89" t="str">
        <f>VLOOKUP(C17,COD_DANE!B:C,2,0)</f>
        <v>05</v>
      </c>
      <c r="C17" s="50" t="s">
        <v>3</v>
      </c>
      <c r="D17" s="17">
        <v>281</v>
      </c>
      <c r="E17" s="24">
        <v>0.153217011995638</v>
      </c>
      <c r="F17" s="17">
        <v>41</v>
      </c>
      <c r="G17" s="24">
        <v>0.248484848484848</v>
      </c>
      <c r="H17" s="17">
        <v>322</v>
      </c>
      <c r="I17" s="17">
        <v>56</v>
      </c>
      <c r="J17" s="24">
        <v>0.16716417910447801</v>
      </c>
      <c r="K17" s="17">
        <v>1429</v>
      </c>
      <c r="L17" s="24">
        <v>0.26384785819793199</v>
      </c>
      <c r="M17" s="17">
        <v>3200</v>
      </c>
      <c r="N17" s="24">
        <v>0.22282570851611999</v>
      </c>
      <c r="O17" s="17">
        <v>31</v>
      </c>
      <c r="P17" s="24">
        <v>0.256198347107438</v>
      </c>
      <c r="Q17" s="17">
        <v>4716</v>
      </c>
      <c r="R17" s="17">
        <v>6231</v>
      </c>
      <c r="S17" s="24">
        <v>0.21522572622707301</v>
      </c>
      <c r="T17" s="17">
        <v>6231</v>
      </c>
      <c r="U17" s="17">
        <v>284</v>
      </c>
      <c r="V17" s="24">
        <v>0.208670095518001</v>
      </c>
      <c r="W17" s="17">
        <v>222</v>
      </c>
      <c r="X17" s="24">
        <v>0.26811594202898598</v>
      </c>
      <c r="Y17" s="17">
        <v>105</v>
      </c>
      <c r="Z17" s="24">
        <v>0.17298187808896201</v>
      </c>
      <c r="AA17" s="17">
        <v>611</v>
      </c>
      <c r="AB17" s="105">
        <v>11880</v>
      </c>
    </row>
    <row r="18" spans="2:28" x14ac:dyDescent="0.25">
      <c r="B18" s="89" t="str">
        <f>VLOOKUP(C18,COD_DANE!B:C,2,0)</f>
        <v>81</v>
      </c>
      <c r="C18" s="50" t="s">
        <v>4</v>
      </c>
      <c r="D18" s="17">
        <v>15</v>
      </c>
      <c r="E18" s="24">
        <v>8.1788440567066491E-3</v>
      </c>
      <c r="F18" s="17">
        <v>0</v>
      </c>
      <c r="G18" s="24">
        <v>0</v>
      </c>
      <c r="H18" s="17">
        <v>15</v>
      </c>
      <c r="I18" s="17">
        <v>2</v>
      </c>
      <c r="J18" s="24">
        <v>5.9701492537313399E-3</v>
      </c>
      <c r="K18" s="17">
        <v>25</v>
      </c>
      <c r="L18" s="24">
        <v>4.6159527326440197E-3</v>
      </c>
      <c r="M18" s="17">
        <v>73</v>
      </c>
      <c r="N18" s="24">
        <v>5.0832114755239898E-3</v>
      </c>
      <c r="O18" s="17">
        <v>2</v>
      </c>
      <c r="P18" s="24">
        <v>1.6528925619834701E-2</v>
      </c>
      <c r="Q18" s="17">
        <v>102</v>
      </c>
      <c r="R18" s="17">
        <v>143</v>
      </c>
      <c r="S18" s="24">
        <v>4.9393803322855898E-3</v>
      </c>
      <c r="T18" s="17">
        <v>143</v>
      </c>
      <c r="U18" s="17">
        <v>12</v>
      </c>
      <c r="V18" s="24">
        <v>8.8170462894930201E-3</v>
      </c>
      <c r="W18" s="17">
        <v>3</v>
      </c>
      <c r="X18" s="24">
        <v>3.6231884057971002E-3</v>
      </c>
      <c r="Y18" s="17">
        <v>3</v>
      </c>
      <c r="Z18" s="24">
        <v>4.9423393739703499E-3</v>
      </c>
      <c r="AA18" s="17">
        <v>18</v>
      </c>
      <c r="AB18" s="105">
        <v>278</v>
      </c>
    </row>
    <row r="19" spans="2:28" ht="24" x14ac:dyDescent="0.25">
      <c r="B19" s="89" t="str">
        <f>VLOOKUP(C19,COD_DANE!B:C,2,0)</f>
        <v>88</v>
      </c>
      <c r="C19" s="50" t="s">
        <v>5</v>
      </c>
      <c r="D19" s="17">
        <v>0</v>
      </c>
      <c r="E19" s="24">
        <v>0</v>
      </c>
      <c r="F19" s="17">
        <v>0</v>
      </c>
      <c r="G19" s="24">
        <v>0</v>
      </c>
      <c r="H19" s="17">
        <v>0</v>
      </c>
      <c r="I19" s="17">
        <v>0</v>
      </c>
      <c r="J19" s="24">
        <v>0</v>
      </c>
      <c r="K19" s="17">
        <v>0</v>
      </c>
      <c r="L19" s="24">
        <v>0</v>
      </c>
      <c r="M19" s="17">
        <v>0</v>
      </c>
      <c r="N19" s="24">
        <v>0</v>
      </c>
      <c r="O19" s="17">
        <v>0</v>
      </c>
      <c r="P19" s="24">
        <v>0</v>
      </c>
      <c r="Q19" s="17">
        <v>0</v>
      </c>
      <c r="R19" s="17">
        <v>1</v>
      </c>
      <c r="S19" s="24">
        <v>3.4541121204794302E-5</v>
      </c>
      <c r="T19" s="17">
        <v>1</v>
      </c>
      <c r="U19" s="17">
        <v>0</v>
      </c>
      <c r="V19" s="24">
        <v>0</v>
      </c>
      <c r="W19" s="17">
        <v>0</v>
      </c>
      <c r="X19" s="24">
        <v>0</v>
      </c>
      <c r="Y19" s="17">
        <v>0</v>
      </c>
      <c r="Z19" s="24">
        <v>0</v>
      </c>
      <c r="AA19" s="17">
        <v>0</v>
      </c>
      <c r="AB19" s="105">
        <v>1</v>
      </c>
    </row>
    <row r="20" spans="2:28" x14ac:dyDescent="0.25">
      <c r="B20" s="89" t="str">
        <f>VLOOKUP(C20,COD_DANE!B:C,2,0)</f>
        <v>08</v>
      </c>
      <c r="C20" s="50" t="s">
        <v>6</v>
      </c>
      <c r="D20" s="17">
        <v>49</v>
      </c>
      <c r="E20" s="24">
        <v>2.67175572519084E-2</v>
      </c>
      <c r="F20" s="17">
        <v>5</v>
      </c>
      <c r="G20" s="24">
        <v>3.03030303030303E-2</v>
      </c>
      <c r="H20" s="17">
        <v>54</v>
      </c>
      <c r="I20" s="17">
        <v>4</v>
      </c>
      <c r="J20" s="24">
        <v>1.1940298507462701E-2</v>
      </c>
      <c r="K20" s="17">
        <v>132</v>
      </c>
      <c r="L20" s="24">
        <v>2.4372230428360401E-2</v>
      </c>
      <c r="M20" s="17">
        <v>296</v>
      </c>
      <c r="N20" s="24">
        <v>2.0611378037741102E-2</v>
      </c>
      <c r="O20" s="17">
        <v>3</v>
      </c>
      <c r="P20" s="24">
        <v>2.4793388429752101E-2</v>
      </c>
      <c r="Q20" s="17">
        <v>435</v>
      </c>
      <c r="R20" s="17">
        <v>810</v>
      </c>
      <c r="S20" s="24">
        <v>2.7978308175883398E-2</v>
      </c>
      <c r="T20" s="17">
        <v>810</v>
      </c>
      <c r="U20" s="17">
        <v>11</v>
      </c>
      <c r="V20" s="24">
        <v>8.08229243203527E-3</v>
      </c>
      <c r="W20" s="17">
        <v>33</v>
      </c>
      <c r="X20" s="24">
        <v>3.9855072463768099E-2</v>
      </c>
      <c r="Y20" s="17">
        <v>14</v>
      </c>
      <c r="Z20" s="24">
        <v>2.3064250411861598E-2</v>
      </c>
      <c r="AA20" s="17">
        <v>58</v>
      </c>
      <c r="AB20" s="105">
        <v>1357</v>
      </c>
    </row>
    <row r="21" spans="2:28" x14ac:dyDescent="0.25">
      <c r="B21" s="89" t="str">
        <f>VLOOKUP(C21,COD_DANE!B:C,2,0)</f>
        <v>11</v>
      </c>
      <c r="C21" s="50" t="s">
        <v>7</v>
      </c>
      <c r="D21" s="17">
        <v>141</v>
      </c>
      <c r="E21" s="24">
        <v>7.6881134133042497E-2</v>
      </c>
      <c r="F21" s="17">
        <v>16</v>
      </c>
      <c r="G21" s="24">
        <v>9.6969696969696997E-2</v>
      </c>
      <c r="H21" s="17">
        <v>157</v>
      </c>
      <c r="I21" s="17">
        <v>23</v>
      </c>
      <c r="J21" s="24">
        <v>6.8656716417910393E-2</v>
      </c>
      <c r="K21" s="17">
        <v>393</v>
      </c>
      <c r="L21" s="24">
        <v>7.2562776957163996E-2</v>
      </c>
      <c r="M21" s="17">
        <v>2017</v>
      </c>
      <c r="N21" s="24">
        <v>0.140449829399067</v>
      </c>
      <c r="O21" s="17">
        <v>16</v>
      </c>
      <c r="P21" s="24">
        <v>0.13223140495867799</v>
      </c>
      <c r="Q21" s="17">
        <v>2449</v>
      </c>
      <c r="R21" s="17">
        <v>2520</v>
      </c>
      <c r="S21" s="24">
        <v>8.7043625436081698E-2</v>
      </c>
      <c r="T21" s="17">
        <v>2520</v>
      </c>
      <c r="U21" s="17">
        <v>156</v>
      </c>
      <c r="V21" s="24">
        <v>0.11462160176340901</v>
      </c>
      <c r="W21" s="17">
        <v>39</v>
      </c>
      <c r="X21" s="24">
        <v>4.7101449275362299E-2</v>
      </c>
      <c r="Y21" s="17">
        <v>47</v>
      </c>
      <c r="Z21" s="24">
        <v>7.7429983525535401E-2</v>
      </c>
      <c r="AA21" s="17">
        <v>242</v>
      </c>
      <c r="AB21" s="105">
        <v>5368</v>
      </c>
    </row>
    <row r="22" spans="2:28" x14ac:dyDescent="0.25">
      <c r="B22" s="89" t="str">
        <f>VLOOKUP(C22,COD_DANE!B:C,2,0)</f>
        <v>13</v>
      </c>
      <c r="C22" s="50" t="s">
        <v>8</v>
      </c>
      <c r="D22" s="17">
        <v>46</v>
      </c>
      <c r="E22" s="24">
        <v>2.5081788440567101E-2</v>
      </c>
      <c r="F22" s="17">
        <v>1</v>
      </c>
      <c r="G22" s="24">
        <v>6.0606060606060597E-3</v>
      </c>
      <c r="H22" s="17">
        <v>47</v>
      </c>
      <c r="I22" s="17">
        <v>3</v>
      </c>
      <c r="J22" s="24">
        <v>8.9552238805970207E-3</v>
      </c>
      <c r="K22" s="17">
        <v>103</v>
      </c>
      <c r="L22" s="24">
        <v>1.90177252584934E-2</v>
      </c>
      <c r="M22" s="17">
        <v>329</v>
      </c>
      <c r="N22" s="24">
        <v>2.29092681568136E-2</v>
      </c>
      <c r="O22" s="17">
        <v>0</v>
      </c>
      <c r="P22" s="24">
        <v>0</v>
      </c>
      <c r="Q22" s="17">
        <v>435</v>
      </c>
      <c r="R22" s="17">
        <v>790</v>
      </c>
      <c r="S22" s="24">
        <v>2.7287485751787501E-2</v>
      </c>
      <c r="T22" s="17">
        <v>790</v>
      </c>
      <c r="U22" s="17">
        <v>17</v>
      </c>
      <c r="V22" s="24">
        <v>1.24908155767818E-2</v>
      </c>
      <c r="W22" s="17">
        <v>17</v>
      </c>
      <c r="X22" s="24">
        <v>2.05314009661836E-2</v>
      </c>
      <c r="Y22" s="17">
        <v>20</v>
      </c>
      <c r="Z22" s="24">
        <v>3.2948929159802298E-2</v>
      </c>
      <c r="AA22" s="17">
        <v>54</v>
      </c>
      <c r="AB22" s="105">
        <v>1326</v>
      </c>
    </row>
    <row r="23" spans="2:28" x14ac:dyDescent="0.25">
      <c r="B23" s="89" t="str">
        <f>VLOOKUP(C23,COD_DANE!B:C,2,0)</f>
        <v>15</v>
      </c>
      <c r="C23" s="50" t="s">
        <v>9</v>
      </c>
      <c r="D23" s="17">
        <v>34</v>
      </c>
      <c r="E23" s="24">
        <v>1.85387131952017E-2</v>
      </c>
      <c r="F23" s="17">
        <v>3</v>
      </c>
      <c r="G23" s="24">
        <v>1.8181818181818198E-2</v>
      </c>
      <c r="H23" s="17">
        <v>37</v>
      </c>
      <c r="I23" s="17">
        <v>15</v>
      </c>
      <c r="J23" s="24">
        <v>4.47761194029851E-2</v>
      </c>
      <c r="K23" s="17">
        <v>63</v>
      </c>
      <c r="L23" s="24">
        <v>1.16322008862629E-2</v>
      </c>
      <c r="M23" s="17">
        <v>161</v>
      </c>
      <c r="N23" s="24">
        <v>1.1210918459717299E-2</v>
      </c>
      <c r="O23" s="17">
        <v>3</v>
      </c>
      <c r="P23" s="24">
        <v>2.4793388429752101E-2</v>
      </c>
      <c r="Q23" s="17">
        <v>242</v>
      </c>
      <c r="R23" s="17">
        <v>535</v>
      </c>
      <c r="S23" s="24">
        <v>1.8479499844565001E-2</v>
      </c>
      <c r="T23" s="17">
        <v>535</v>
      </c>
      <c r="U23" s="17">
        <v>18</v>
      </c>
      <c r="V23" s="24">
        <v>1.32255694342395E-2</v>
      </c>
      <c r="W23" s="17">
        <v>12</v>
      </c>
      <c r="X23" s="24">
        <v>1.4492753623188401E-2</v>
      </c>
      <c r="Y23" s="17">
        <v>5</v>
      </c>
      <c r="Z23" s="24">
        <v>8.2372322899505798E-3</v>
      </c>
      <c r="AA23" s="17">
        <v>35</v>
      </c>
      <c r="AB23" s="105">
        <v>849</v>
      </c>
    </row>
    <row r="24" spans="2:28" x14ac:dyDescent="0.25">
      <c r="B24" s="89" t="str">
        <f>VLOOKUP(C24,COD_DANE!B:C,2,0)</f>
        <v>17</v>
      </c>
      <c r="C24" s="50" t="s">
        <v>10</v>
      </c>
      <c r="D24" s="17">
        <v>33</v>
      </c>
      <c r="E24" s="24">
        <v>1.7993456924754601E-2</v>
      </c>
      <c r="F24" s="17">
        <v>2</v>
      </c>
      <c r="G24" s="24">
        <v>1.21212121212121E-2</v>
      </c>
      <c r="H24" s="17">
        <v>35</v>
      </c>
      <c r="I24" s="17">
        <v>3</v>
      </c>
      <c r="J24" s="24">
        <v>8.9552238805970207E-3</v>
      </c>
      <c r="K24" s="17">
        <v>49</v>
      </c>
      <c r="L24" s="24">
        <v>9.0472673559822692E-3</v>
      </c>
      <c r="M24" s="17">
        <v>114</v>
      </c>
      <c r="N24" s="24">
        <v>7.9381658658867794E-3</v>
      </c>
      <c r="O24" s="17">
        <v>3</v>
      </c>
      <c r="P24" s="24">
        <v>2.4793388429752101E-2</v>
      </c>
      <c r="Q24" s="17">
        <v>169</v>
      </c>
      <c r="R24" s="17">
        <v>388</v>
      </c>
      <c r="S24" s="24">
        <v>1.3401955027460199E-2</v>
      </c>
      <c r="T24" s="17">
        <v>388</v>
      </c>
      <c r="U24" s="17">
        <v>8</v>
      </c>
      <c r="V24" s="24">
        <v>5.8780308596620102E-3</v>
      </c>
      <c r="W24" s="17">
        <v>8</v>
      </c>
      <c r="X24" s="24">
        <v>9.6618357487922701E-3</v>
      </c>
      <c r="Y24" s="17">
        <v>5</v>
      </c>
      <c r="Z24" s="24">
        <v>8.2372322899505798E-3</v>
      </c>
      <c r="AA24" s="17">
        <v>21</v>
      </c>
      <c r="AB24" s="105">
        <v>613</v>
      </c>
    </row>
    <row r="25" spans="2:28" x14ac:dyDescent="0.25">
      <c r="B25" s="89" t="str">
        <f>VLOOKUP(C25,COD_DANE!B:C,2,0)</f>
        <v>18</v>
      </c>
      <c r="C25" s="50" t="s">
        <v>11</v>
      </c>
      <c r="D25" s="17">
        <v>45</v>
      </c>
      <c r="E25" s="24">
        <v>2.4536532170120001E-2</v>
      </c>
      <c r="F25" s="17">
        <v>3</v>
      </c>
      <c r="G25" s="24">
        <v>1.8181818181818198E-2</v>
      </c>
      <c r="H25" s="17">
        <v>48</v>
      </c>
      <c r="I25" s="17">
        <v>10</v>
      </c>
      <c r="J25" s="24">
        <v>2.9850746268656699E-2</v>
      </c>
      <c r="K25" s="17">
        <v>96</v>
      </c>
      <c r="L25" s="24">
        <v>1.7725258493353001E-2</v>
      </c>
      <c r="M25" s="17">
        <v>307</v>
      </c>
      <c r="N25" s="24">
        <v>2.1377341410765301E-2</v>
      </c>
      <c r="O25" s="17">
        <v>4</v>
      </c>
      <c r="P25" s="24">
        <v>3.3057851239669402E-2</v>
      </c>
      <c r="Q25" s="17">
        <v>417</v>
      </c>
      <c r="R25" s="17">
        <v>760</v>
      </c>
      <c r="S25" s="24">
        <v>2.6251252115643699E-2</v>
      </c>
      <c r="T25" s="17">
        <v>760</v>
      </c>
      <c r="U25" s="17">
        <v>21</v>
      </c>
      <c r="V25" s="24">
        <v>1.54298310066128E-2</v>
      </c>
      <c r="W25" s="17">
        <v>2</v>
      </c>
      <c r="X25" s="24">
        <v>2.4154589371980701E-3</v>
      </c>
      <c r="Y25" s="17">
        <v>4</v>
      </c>
      <c r="Z25" s="24">
        <v>6.5897858319604596E-3</v>
      </c>
      <c r="AA25" s="17">
        <v>27</v>
      </c>
      <c r="AB25" s="105">
        <v>1252</v>
      </c>
    </row>
    <row r="26" spans="2:28" x14ac:dyDescent="0.25">
      <c r="B26" s="89" t="str">
        <f>VLOOKUP(C26,COD_DANE!B:C,2,0)</f>
        <v>85</v>
      </c>
      <c r="C26" s="50" t="s">
        <v>12</v>
      </c>
      <c r="D26" s="17">
        <v>29</v>
      </c>
      <c r="E26" s="24">
        <v>1.5812431842966199E-2</v>
      </c>
      <c r="F26" s="17">
        <v>3</v>
      </c>
      <c r="G26" s="24">
        <v>1.8181818181818198E-2</v>
      </c>
      <c r="H26" s="17">
        <v>32</v>
      </c>
      <c r="I26" s="17">
        <v>6</v>
      </c>
      <c r="J26" s="24">
        <v>1.7910447761194E-2</v>
      </c>
      <c r="K26" s="17">
        <v>43</v>
      </c>
      <c r="L26" s="24">
        <v>7.9394387001477107E-3</v>
      </c>
      <c r="M26" s="17">
        <v>160</v>
      </c>
      <c r="N26" s="24">
        <v>1.1141285425806001E-2</v>
      </c>
      <c r="O26" s="17">
        <v>4</v>
      </c>
      <c r="P26" s="24">
        <v>3.3057851239669402E-2</v>
      </c>
      <c r="Q26" s="17">
        <v>213</v>
      </c>
      <c r="R26" s="17">
        <v>615</v>
      </c>
      <c r="S26" s="24">
        <v>2.1242789540948499E-2</v>
      </c>
      <c r="T26" s="17">
        <v>615</v>
      </c>
      <c r="U26" s="17">
        <v>18</v>
      </c>
      <c r="V26" s="24">
        <v>1.32255694342395E-2</v>
      </c>
      <c r="W26" s="17">
        <v>19</v>
      </c>
      <c r="X26" s="24">
        <v>2.2946859903381599E-2</v>
      </c>
      <c r="Y26" s="17">
        <v>17</v>
      </c>
      <c r="Z26" s="24">
        <v>2.8006589785831999E-2</v>
      </c>
      <c r="AA26" s="17">
        <v>54</v>
      </c>
      <c r="AB26" s="105">
        <v>914</v>
      </c>
    </row>
    <row r="27" spans="2:28" x14ac:dyDescent="0.25">
      <c r="B27" s="89" t="str">
        <f>VLOOKUP(C27,COD_DANE!B:C,2,0)</f>
        <v>19</v>
      </c>
      <c r="C27" s="50" t="s">
        <v>13</v>
      </c>
      <c r="D27" s="17">
        <v>84</v>
      </c>
      <c r="E27" s="24">
        <v>4.58015267175573E-2</v>
      </c>
      <c r="F27" s="17">
        <v>2</v>
      </c>
      <c r="G27" s="24">
        <v>1.21212121212121E-2</v>
      </c>
      <c r="H27" s="17">
        <v>86</v>
      </c>
      <c r="I27" s="17">
        <v>8</v>
      </c>
      <c r="J27" s="24">
        <v>2.3880597014925401E-2</v>
      </c>
      <c r="K27" s="17">
        <v>91</v>
      </c>
      <c r="L27" s="24">
        <v>1.6802067946824199E-2</v>
      </c>
      <c r="M27" s="17">
        <v>248</v>
      </c>
      <c r="N27" s="24">
        <v>1.7268992409999299E-2</v>
      </c>
      <c r="O27" s="17">
        <v>0</v>
      </c>
      <c r="P27" s="24">
        <v>0</v>
      </c>
      <c r="Q27" s="17">
        <v>347</v>
      </c>
      <c r="R27" s="17">
        <v>550</v>
      </c>
      <c r="S27" s="24">
        <v>1.8997616662636899E-2</v>
      </c>
      <c r="T27" s="17">
        <v>550</v>
      </c>
      <c r="U27" s="17">
        <v>43</v>
      </c>
      <c r="V27" s="24">
        <v>3.1594415870683297E-2</v>
      </c>
      <c r="W27" s="17">
        <v>9</v>
      </c>
      <c r="X27" s="24">
        <v>1.0869565217391301E-2</v>
      </c>
      <c r="Y27" s="17">
        <v>8</v>
      </c>
      <c r="Z27" s="24">
        <v>1.31795716639209E-2</v>
      </c>
      <c r="AA27" s="17">
        <v>60</v>
      </c>
      <c r="AB27" s="105">
        <v>1043</v>
      </c>
    </row>
    <row r="28" spans="2:28" x14ac:dyDescent="0.25">
      <c r="B28" s="89" t="str">
        <f>VLOOKUP(C28,COD_DANE!B:C,2,0)</f>
        <v>20</v>
      </c>
      <c r="C28" s="50" t="s">
        <v>14</v>
      </c>
      <c r="D28" s="17">
        <v>60</v>
      </c>
      <c r="E28" s="24">
        <v>3.2715376226826597E-2</v>
      </c>
      <c r="F28" s="17">
        <v>5</v>
      </c>
      <c r="G28" s="24">
        <v>3.03030303030303E-2</v>
      </c>
      <c r="H28" s="17">
        <v>65</v>
      </c>
      <c r="I28" s="17">
        <v>7</v>
      </c>
      <c r="J28" s="24">
        <v>2.0895522388059699E-2</v>
      </c>
      <c r="K28" s="17">
        <v>256</v>
      </c>
      <c r="L28" s="24">
        <v>4.7267355982274703E-2</v>
      </c>
      <c r="M28" s="17">
        <v>555</v>
      </c>
      <c r="N28" s="24">
        <v>3.86463338207646E-2</v>
      </c>
      <c r="O28" s="17">
        <v>5</v>
      </c>
      <c r="P28" s="24">
        <v>4.1322314049586799E-2</v>
      </c>
      <c r="Q28" s="17">
        <v>823</v>
      </c>
      <c r="R28" s="17">
        <v>1915</v>
      </c>
      <c r="S28" s="24">
        <v>6.6146247107181103E-2</v>
      </c>
      <c r="T28" s="17">
        <v>1915</v>
      </c>
      <c r="U28" s="17">
        <v>42</v>
      </c>
      <c r="V28" s="24">
        <v>3.0859662013225601E-2</v>
      </c>
      <c r="W28" s="17">
        <v>56</v>
      </c>
      <c r="X28" s="24">
        <v>6.7632850241545903E-2</v>
      </c>
      <c r="Y28" s="17">
        <v>57</v>
      </c>
      <c r="Z28" s="24">
        <v>9.3904448105436605E-2</v>
      </c>
      <c r="AA28" s="17">
        <v>155</v>
      </c>
      <c r="AB28" s="105">
        <v>2958</v>
      </c>
    </row>
    <row r="29" spans="2:28" x14ac:dyDescent="0.25">
      <c r="B29" s="89" t="str">
        <f>VLOOKUP(C29,COD_DANE!B:C,2,0)</f>
        <v>27</v>
      </c>
      <c r="C29" s="50" t="s">
        <v>15</v>
      </c>
      <c r="D29" s="17">
        <v>79</v>
      </c>
      <c r="E29" s="24">
        <v>4.3075245365321702E-2</v>
      </c>
      <c r="F29" s="17">
        <v>9</v>
      </c>
      <c r="G29" s="24">
        <v>5.4545454545454501E-2</v>
      </c>
      <c r="H29" s="17">
        <v>88</v>
      </c>
      <c r="I29" s="17">
        <v>2</v>
      </c>
      <c r="J29" s="24">
        <v>5.9701492537313399E-3</v>
      </c>
      <c r="K29" s="17">
        <v>47</v>
      </c>
      <c r="L29" s="24">
        <v>8.6779911373707497E-3</v>
      </c>
      <c r="M29" s="17">
        <v>185</v>
      </c>
      <c r="N29" s="24">
        <v>1.2882111273588201E-2</v>
      </c>
      <c r="O29" s="17">
        <v>1</v>
      </c>
      <c r="P29" s="24">
        <v>8.2644628099173608E-3</v>
      </c>
      <c r="Q29" s="17">
        <v>235</v>
      </c>
      <c r="R29" s="17">
        <v>354</v>
      </c>
      <c r="S29" s="24">
        <v>1.2227556906497201E-2</v>
      </c>
      <c r="T29" s="17">
        <v>354</v>
      </c>
      <c r="U29" s="17">
        <v>107</v>
      </c>
      <c r="V29" s="24">
        <v>7.8618662747979406E-2</v>
      </c>
      <c r="W29" s="17">
        <v>15</v>
      </c>
      <c r="X29" s="24">
        <v>1.8115942028985501E-2</v>
      </c>
      <c r="Y29" s="17">
        <v>17</v>
      </c>
      <c r="Z29" s="24">
        <v>2.8006589785831999E-2</v>
      </c>
      <c r="AA29" s="17">
        <v>139</v>
      </c>
      <c r="AB29" s="105">
        <v>816</v>
      </c>
    </row>
    <row r="30" spans="2:28" x14ac:dyDescent="0.25">
      <c r="B30" s="89" t="str">
        <f>VLOOKUP(C30,COD_DANE!B:C,2,0)</f>
        <v>23</v>
      </c>
      <c r="C30" s="50" t="s">
        <v>16</v>
      </c>
      <c r="D30" s="17">
        <v>32</v>
      </c>
      <c r="E30" s="24">
        <v>1.7448200654307501E-2</v>
      </c>
      <c r="F30" s="17">
        <v>5</v>
      </c>
      <c r="G30" s="24">
        <v>3.03030303030303E-2</v>
      </c>
      <c r="H30" s="17">
        <v>37</v>
      </c>
      <c r="I30" s="17">
        <v>11</v>
      </c>
      <c r="J30" s="24">
        <v>3.2835820895522401E-2</v>
      </c>
      <c r="K30" s="17">
        <v>375</v>
      </c>
      <c r="L30" s="24">
        <v>6.9239290989660293E-2</v>
      </c>
      <c r="M30" s="17">
        <v>704</v>
      </c>
      <c r="N30" s="24">
        <v>4.9021655873546399E-2</v>
      </c>
      <c r="O30" s="17">
        <v>0</v>
      </c>
      <c r="P30" s="24">
        <v>0</v>
      </c>
      <c r="Q30" s="17">
        <v>1090</v>
      </c>
      <c r="R30" s="17">
        <v>1897</v>
      </c>
      <c r="S30" s="24">
        <v>6.5524506925494802E-2</v>
      </c>
      <c r="T30" s="17">
        <v>1897</v>
      </c>
      <c r="U30" s="17">
        <v>18</v>
      </c>
      <c r="V30" s="24">
        <v>1.32255694342395E-2</v>
      </c>
      <c r="W30" s="17">
        <v>17</v>
      </c>
      <c r="X30" s="24">
        <v>2.05314009661836E-2</v>
      </c>
      <c r="Y30" s="17">
        <v>54</v>
      </c>
      <c r="Z30" s="24">
        <v>8.8962108731466205E-2</v>
      </c>
      <c r="AA30" s="17">
        <v>89</v>
      </c>
      <c r="AB30" s="105">
        <v>3113</v>
      </c>
    </row>
    <row r="31" spans="2:28" x14ac:dyDescent="0.25">
      <c r="B31" s="89" t="str">
        <f>VLOOKUP(C31,COD_DANE!B:C,2,0)</f>
        <v>25</v>
      </c>
      <c r="C31" s="50" t="s">
        <v>17</v>
      </c>
      <c r="D31" s="17">
        <v>76</v>
      </c>
      <c r="E31" s="24">
        <v>4.1439476553980399E-2</v>
      </c>
      <c r="F31" s="17">
        <v>5</v>
      </c>
      <c r="G31" s="24">
        <v>3.03030303030303E-2</v>
      </c>
      <c r="H31" s="17">
        <v>81</v>
      </c>
      <c r="I31" s="17">
        <v>5</v>
      </c>
      <c r="J31" s="24">
        <v>1.49253731343284E-2</v>
      </c>
      <c r="K31" s="17">
        <v>107</v>
      </c>
      <c r="L31" s="24">
        <v>1.97562776957164E-2</v>
      </c>
      <c r="M31" s="17">
        <v>501</v>
      </c>
      <c r="N31" s="24">
        <v>3.4886149989554999E-2</v>
      </c>
      <c r="O31" s="17">
        <v>8</v>
      </c>
      <c r="P31" s="24">
        <v>6.6115702479338803E-2</v>
      </c>
      <c r="Q31" s="17">
        <v>621</v>
      </c>
      <c r="R31" s="17">
        <v>1022</v>
      </c>
      <c r="S31" s="24">
        <v>3.5301025871299803E-2</v>
      </c>
      <c r="T31" s="17">
        <v>1022</v>
      </c>
      <c r="U31" s="17">
        <v>56</v>
      </c>
      <c r="V31" s="24">
        <v>4.1146216017634102E-2</v>
      </c>
      <c r="W31" s="17">
        <v>28</v>
      </c>
      <c r="X31" s="24">
        <v>3.3816425120772903E-2</v>
      </c>
      <c r="Y31" s="17">
        <v>12</v>
      </c>
      <c r="Z31" s="24">
        <v>1.97693574958814E-2</v>
      </c>
      <c r="AA31" s="17">
        <v>96</v>
      </c>
      <c r="AB31" s="105">
        <v>1820</v>
      </c>
    </row>
    <row r="32" spans="2:28" x14ac:dyDescent="0.25">
      <c r="B32" s="89" t="str">
        <f>VLOOKUP(C32,COD_DANE!B:C,2,0)</f>
        <v>94</v>
      </c>
      <c r="C32" s="50" t="s">
        <v>18</v>
      </c>
      <c r="D32" s="17">
        <v>1</v>
      </c>
      <c r="E32" s="24">
        <v>5.4525627044710995E-4</v>
      </c>
      <c r="F32" s="17">
        <v>0</v>
      </c>
      <c r="G32" s="24">
        <v>0</v>
      </c>
      <c r="H32" s="17">
        <v>1</v>
      </c>
      <c r="I32" s="17">
        <v>0</v>
      </c>
      <c r="J32" s="24">
        <v>0</v>
      </c>
      <c r="K32" s="17">
        <v>3</v>
      </c>
      <c r="L32" s="24">
        <v>5.5391432791728195E-4</v>
      </c>
      <c r="M32" s="17">
        <v>14</v>
      </c>
      <c r="N32" s="24">
        <v>9.7486247475802505E-4</v>
      </c>
      <c r="O32" s="17">
        <v>0</v>
      </c>
      <c r="P32" s="24">
        <v>0</v>
      </c>
      <c r="Q32" s="17">
        <v>17</v>
      </c>
      <c r="R32" s="17">
        <v>32</v>
      </c>
      <c r="S32" s="24">
        <v>1.1053158785534201E-3</v>
      </c>
      <c r="T32" s="17">
        <v>32</v>
      </c>
      <c r="U32" s="17">
        <v>2</v>
      </c>
      <c r="V32" s="24">
        <v>1.4695077149155E-3</v>
      </c>
      <c r="W32" s="17">
        <v>1</v>
      </c>
      <c r="X32" s="24">
        <v>1.2077294685990301E-3</v>
      </c>
      <c r="Y32" s="17">
        <v>0</v>
      </c>
      <c r="Z32" s="24">
        <v>0</v>
      </c>
      <c r="AA32" s="17">
        <v>3</v>
      </c>
      <c r="AB32" s="105">
        <v>53</v>
      </c>
    </row>
    <row r="33" spans="2:28" x14ac:dyDescent="0.25">
      <c r="B33" s="89" t="str">
        <f>VLOOKUP(C33,COD_DANE!B:C,2,0)</f>
        <v>95</v>
      </c>
      <c r="C33" s="50" t="s">
        <v>19</v>
      </c>
      <c r="D33" s="17">
        <v>25</v>
      </c>
      <c r="E33" s="24">
        <v>1.36314067611778E-2</v>
      </c>
      <c r="F33" s="17">
        <v>0</v>
      </c>
      <c r="G33" s="24">
        <v>0</v>
      </c>
      <c r="H33" s="17">
        <v>25</v>
      </c>
      <c r="I33" s="17">
        <v>14</v>
      </c>
      <c r="J33" s="24">
        <v>4.1791044776119397E-2</v>
      </c>
      <c r="K33" s="17">
        <v>25</v>
      </c>
      <c r="L33" s="24">
        <v>4.6159527326440197E-3</v>
      </c>
      <c r="M33" s="17">
        <v>52</v>
      </c>
      <c r="N33" s="24">
        <v>3.62091776338695E-3</v>
      </c>
      <c r="O33" s="17">
        <v>0</v>
      </c>
      <c r="P33" s="24">
        <v>0</v>
      </c>
      <c r="Q33" s="17">
        <v>91</v>
      </c>
      <c r="R33" s="17">
        <v>118</v>
      </c>
      <c r="S33" s="24">
        <v>4.0758523021657304E-3</v>
      </c>
      <c r="T33" s="17">
        <v>118</v>
      </c>
      <c r="U33" s="17">
        <v>19</v>
      </c>
      <c r="V33" s="24">
        <v>1.39603232916973E-2</v>
      </c>
      <c r="W33" s="17">
        <v>7</v>
      </c>
      <c r="X33" s="24">
        <v>8.4541062801932396E-3</v>
      </c>
      <c r="Y33" s="17">
        <v>2</v>
      </c>
      <c r="Z33" s="24">
        <v>3.2948929159802298E-3</v>
      </c>
      <c r="AA33" s="17">
        <v>28</v>
      </c>
      <c r="AB33" s="105">
        <v>262</v>
      </c>
    </row>
    <row r="34" spans="2:28" x14ac:dyDescent="0.25">
      <c r="B34" s="89" t="str">
        <f>VLOOKUP(C34,COD_DANE!B:C,2,0)</f>
        <v>41</v>
      </c>
      <c r="C34" s="50" t="s">
        <v>20</v>
      </c>
      <c r="D34" s="17">
        <v>73</v>
      </c>
      <c r="E34" s="24">
        <v>3.9803707742639E-2</v>
      </c>
      <c r="F34" s="17">
        <v>5</v>
      </c>
      <c r="G34" s="24">
        <v>3.03030303030303E-2</v>
      </c>
      <c r="H34" s="17">
        <v>78</v>
      </c>
      <c r="I34" s="17">
        <v>3</v>
      </c>
      <c r="J34" s="24">
        <v>8.9552238805970207E-3</v>
      </c>
      <c r="K34" s="17">
        <v>79</v>
      </c>
      <c r="L34" s="24">
        <v>1.45864106351551E-2</v>
      </c>
      <c r="M34" s="17">
        <v>320</v>
      </c>
      <c r="N34" s="24">
        <v>2.2282570851612001E-2</v>
      </c>
      <c r="O34" s="17">
        <v>3</v>
      </c>
      <c r="P34" s="24">
        <v>2.4793388429752101E-2</v>
      </c>
      <c r="Q34" s="17">
        <v>405</v>
      </c>
      <c r="R34" s="17">
        <v>810</v>
      </c>
      <c r="S34" s="24">
        <v>2.7978308175883398E-2</v>
      </c>
      <c r="T34" s="17">
        <v>810</v>
      </c>
      <c r="U34" s="17">
        <v>17</v>
      </c>
      <c r="V34" s="24">
        <v>1.24908155767818E-2</v>
      </c>
      <c r="W34" s="17">
        <v>5</v>
      </c>
      <c r="X34" s="24">
        <v>6.0386473429951699E-3</v>
      </c>
      <c r="Y34" s="17">
        <v>18</v>
      </c>
      <c r="Z34" s="24">
        <v>2.96540362438221E-2</v>
      </c>
      <c r="AA34" s="17">
        <v>40</v>
      </c>
      <c r="AB34" s="105">
        <v>1333</v>
      </c>
    </row>
    <row r="35" spans="2:28" x14ac:dyDescent="0.25">
      <c r="B35" s="89" t="str">
        <f>VLOOKUP(C35,COD_DANE!B:C,2,0)</f>
        <v>44</v>
      </c>
      <c r="C35" s="50" t="s">
        <v>21</v>
      </c>
      <c r="D35" s="17">
        <v>9</v>
      </c>
      <c r="E35" s="24">
        <v>4.9073064340239897E-3</v>
      </c>
      <c r="F35" s="17">
        <v>1</v>
      </c>
      <c r="G35" s="24">
        <v>6.0606060606060597E-3</v>
      </c>
      <c r="H35" s="17">
        <v>10</v>
      </c>
      <c r="I35" s="17">
        <v>1</v>
      </c>
      <c r="J35" s="24">
        <v>2.9850746268656699E-3</v>
      </c>
      <c r="K35" s="17">
        <v>53</v>
      </c>
      <c r="L35" s="24">
        <v>9.7858197932053203E-3</v>
      </c>
      <c r="M35" s="17">
        <v>101</v>
      </c>
      <c r="N35" s="24">
        <v>7.0329364250400397E-3</v>
      </c>
      <c r="O35" s="17">
        <v>0</v>
      </c>
      <c r="P35" s="24">
        <v>0</v>
      </c>
      <c r="Q35" s="17">
        <v>155</v>
      </c>
      <c r="R35" s="17">
        <v>214</v>
      </c>
      <c r="S35" s="24">
        <v>7.3917999378259802E-3</v>
      </c>
      <c r="T35" s="17">
        <v>214</v>
      </c>
      <c r="U35" s="17">
        <v>10</v>
      </c>
      <c r="V35" s="24">
        <v>7.3475385745775199E-3</v>
      </c>
      <c r="W35" s="17">
        <v>11</v>
      </c>
      <c r="X35" s="24">
        <v>1.32850241545894E-2</v>
      </c>
      <c r="Y35" s="17">
        <v>3</v>
      </c>
      <c r="Z35" s="24">
        <v>4.9423393739703499E-3</v>
      </c>
      <c r="AA35" s="17">
        <v>24</v>
      </c>
      <c r="AB35" s="105">
        <v>403</v>
      </c>
    </row>
    <row r="36" spans="2:28" x14ac:dyDescent="0.25">
      <c r="B36" s="89" t="str">
        <f>VLOOKUP(C36,COD_DANE!B:C,2,0)</f>
        <v>47</v>
      </c>
      <c r="C36" s="50" t="s">
        <v>22</v>
      </c>
      <c r="D36" s="17">
        <v>22</v>
      </c>
      <c r="E36" s="24">
        <v>1.19956379498364E-2</v>
      </c>
      <c r="F36" s="17">
        <v>3</v>
      </c>
      <c r="G36" s="24">
        <v>1.8181818181818198E-2</v>
      </c>
      <c r="H36" s="17">
        <v>25</v>
      </c>
      <c r="I36" s="17">
        <v>10</v>
      </c>
      <c r="J36" s="24">
        <v>2.9850746268656699E-2</v>
      </c>
      <c r="K36" s="17">
        <v>208</v>
      </c>
      <c r="L36" s="24">
        <v>3.8404726735598201E-2</v>
      </c>
      <c r="M36" s="17">
        <v>322</v>
      </c>
      <c r="N36" s="24">
        <v>2.2421836919434598E-2</v>
      </c>
      <c r="O36" s="17">
        <v>4</v>
      </c>
      <c r="P36" s="24">
        <v>3.3057851239669402E-2</v>
      </c>
      <c r="Q36" s="17">
        <v>544</v>
      </c>
      <c r="R36" s="17">
        <v>1319</v>
      </c>
      <c r="S36" s="24">
        <v>4.5559738869123699E-2</v>
      </c>
      <c r="T36" s="17">
        <v>1319</v>
      </c>
      <c r="U36" s="17">
        <v>15</v>
      </c>
      <c r="V36" s="24">
        <v>1.10213078618663E-2</v>
      </c>
      <c r="W36" s="17">
        <v>33</v>
      </c>
      <c r="X36" s="24">
        <v>3.9855072463768099E-2</v>
      </c>
      <c r="Y36" s="17">
        <v>24</v>
      </c>
      <c r="Z36" s="24">
        <v>3.9538714991762799E-2</v>
      </c>
      <c r="AA36" s="17">
        <v>72</v>
      </c>
      <c r="AB36" s="105">
        <v>1960</v>
      </c>
    </row>
    <row r="37" spans="2:28" x14ac:dyDescent="0.25">
      <c r="B37" s="89" t="str">
        <f>VLOOKUP(C37,COD_DANE!B:C,2,0)</f>
        <v>50</v>
      </c>
      <c r="C37" s="50" t="s">
        <v>23</v>
      </c>
      <c r="D37" s="17">
        <v>92</v>
      </c>
      <c r="E37" s="24">
        <v>5.0163576881134098E-2</v>
      </c>
      <c r="F37" s="17">
        <v>6</v>
      </c>
      <c r="G37" s="24">
        <v>3.6363636363636397E-2</v>
      </c>
      <c r="H37" s="17">
        <v>98</v>
      </c>
      <c r="I37" s="17">
        <v>57</v>
      </c>
      <c r="J37" s="24">
        <v>0.17014925373134299</v>
      </c>
      <c r="K37" s="17">
        <v>197</v>
      </c>
      <c r="L37" s="24">
        <v>3.6373707533234899E-2</v>
      </c>
      <c r="M37" s="17">
        <v>842</v>
      </c>
      <c r="N37" s="24">
        <v>5.8631014553304099E-2</v>
      </c>
      <c r="O37" s="17">
        <v>7</v>
      </c>
      <c r="P37" s="24">
        <v>5.7851239669421503E-2</v>
      </c>
      <c r="Q37" s="17">
        <v>1103</v>
      </c>
      <c r="R37" s="17">
        <v>1864</v>
      </c>
      <c r="S37" s="24">
        <v>6.4384649925736601E-2</v>
      </c>
      <c r="T37" s="17">
        <v>1864</v>
      </c>
      <c r="U37" s="17">
        <v>111</v>
      </c>
      <c r="V37" s="24">
        <v>8.15576781778104E-2</v>
      </c>
      <c r="W37" s="17">
        <v>85</v>
      </c>
      <c r="X37" s="24">
        <v>0.102657004830918</v>
      </c>
      <c r="Y37" s="17">
        <v>33</v>
      </c>
      <c r="Z37" s="24">
        <v>5.4365733113673799E-2</v>
      </c>
      <c r="AA37" s="17">
        <v>229</v>
      </c>
      <c r="AB37" s="105">
        <v>3294</v>
      </c>
    </row>
    <row r="38" spans="2:28" x14ac:dyDescent="0.25">
      <c r="B38" s="89" t="str">
        <f>VLOOKUP(C38,COD_DANE!B:C,2,0)</f>
        <v>52</v>
      </c>
      <c r="C38" s="50" t="s">
        <v>24</v>
      </c>
      <c r="D38" s="17">
        <v>41</v>
      </c>
      <c r="E38" s="24">
        <v>2.2355507088331499E-2</v>
      </c>
      <c r="F38" s="17">
        <v>2</v>
      </c>
      <c r="G38" s="24">
        <v>1.21212121212121E-2</v>
      </c>
      <c r="H38" s="17">
        <v>43</v>
      </c>
      <c r="I38" s="17">
        <v>6</v>
      </c>
      <c r="J38" s="24">
        <v>1.7910447761194E-2</v>
      </c>
      <c r="K38" s="17">
        <v>92</v>
      </c>
      <c r="L38" s="24">
        <v>1.6986706056130001E-2</v>
      </c>
      <c r="M38" s="17">
        <v>209</v>
      </c>
      <c r="N38" s="24">
        <v>1.45533040874591E-2</v>
      </c>
      <c r="O38" s="17">
        <v>0</v>
      </c>
      <c r="P38" s="24">
        <v>0</v>
      </c>
      <c r="Q38" s="17">
        <v>307</v>
      </c>
      <c r="R38" s="17">
        <v>283</v>
      </c>
      <c r="S38" s="24">
        <v>9.7751373009567905E-3</v>
      </c>
      <c r="T38" s="17">
        <v>283</v>
      </c>
      <c r="U38" s="17">
        <v>32</v>
      </c>
      <c r="V38" s="24">
        <v>2.35121234386481E-2</v>
      </c>
      <c r="W38" s="17">
        <v>2</v>
      </c>
      <c r="X38" s="24">
        <v>2.4154589371980701E-3</v>
      </c>
      <c r="Y38" s="17">
        <v>27</v>
      </c>
      <c r="Z38" s="24">
        <v>4.4481054365733103E-2</v>
      </c>
      <c r="AA38" s="17">
        <v>61</v>
      </c>
      <c r="AB38" s="105">
        <v>694</v>
      </c>
    </row>
    <row r="39" spans="2:28" x14ac:dyDescent="0.25">
      <c r="B39" s="89" t="str">
        <f>VLOOKUP(C39,COD_DANE!B:C,2,0)</f>
        <v>54</v>
      </c>
      <c r="C39" s="50" t="s">
        <v>25</v>
      </c>
      <c r="D39" s="17">
        <v>84</v>
      </c>
      <c r="E39" s="24">
        <v>4.58015267175573E-2</v>
      </c>
      <c r="F39" s="17">
        <v>10</v>
      </c>
      <c r="G39" s="24">
        <v>6.0606060606060601E-2</v>
      </c>
      <c r="H39" s="17">
        <v>94</v>
      </c>
      <c r="I39" s="17">
        <v>10</v>
      </c>
      <c r="J39" s="24">
        <v>2.9850746268656699E-2</v>
      </c>
      <c r="K39" s="17">
        <v>146</v>
      </c>
      <c r="L39" s="24">
        <v>2.69571639586411E-2</v>
      </c>
      <c r="M39" s="17">
        <v>310</v>
      </c>
      <c r="N39" s="24">
        <v>2.1586240512499098E-2</v>
      </c>
      <c r="O39" s="17">
        <v>2</v>
      </c>
      <c r="P39" s="24">
        <v>1.6528925619834701E-2</v>
      </c>
      <c r="Q39" s="17">
        <v>468</v>
      </c>
      <c r="R39" s="17">
        <v>692</v>
      </c>
      <c r="S39" s="24">
        <v>2.3902455873717698E-2</v>
      </c>
      <c r="T39" s="17">
        <v>692</v>
      </c>
      <c r="U39" s="17">
        <v>49</v>
      </c>
      <c r="V39" s="24">
        <v>3.6002939015429801E-2</v>
      </c>
      <c r="W39" s="17">
        <v>21</v>
      </c>
      <c r="X39" s="24">
        <v>2.5362318840579701E-2</v>
      </c>
      <c r="Y39" s="17">
        <v>25</v>
      </c>
      <c r="Z39" s="24">
        <v>4.11861614497529E-2</v>
      </c>
      <c r="AA39" s="17">
        <v>95</v>
      </c>
      <c r="AB39" s="105">
        <v>1349</v>
      </c>
    </row>
    <row r="40" spans="2:28" x14ac:dyDescent="0.25">
      <c r="B40" s="89" t="str">
        <f>VLOOKUP(C40,COD_DANE!B:C,2,0)</f>
        <v>86</v>
      </c>
      <c r="C40" s="50" t="s">
        <v>26</v>
      </c>
      <c r="D40" s="17">
        <v>21</v>
      </c>
      <c r="E40" s="24">
        <v>1.1450381679389301E-2</v>
      </c>
      <c r="F40" s="17">
        <v>3</v>
      </c>
      <c r="G40" s="24">
        <v>1.8181818181818198E-2</v>
      </c>
      <c r="H40" s="17">
        <v>24</v>
      </c>
      <c r="I40" s="17">
        <v>7</v>
      </c>
      <c r="J40" s="24">
        <v>2.0895522388059699E-2</v>
      </c>
      <c r="K40" s="17">
        <v>48</v>
      </c>
      <c r="L40" s="24">
        <v>8.8626292466765094E-3</v>
      </c>
      <c r="M40" s="17">
        <v>165</v>
      </c>
      <c r="N40" s="24">
        <v>1.14894505953624E-2</v>
      </c>
      <c r="O40" s="17">
        <v>0</v>
      </c>
      <c r="P40" s="24">
        <v>0</v>
      </c>
      <c r="Q40" s="17">
        <v>220</v>
      </c>
      <c r="R40" s="17">
        <v>348</v>
      </c>
      <c r="S40" s="24">
        <v>1.20203101792684E-2</v>
      </c>
      <c r="T40" s="17">
        <v>348</v>
      </c>
      <c r="U40" s="17">
        <v>16</v>
      </c>
      <c r="V40" s="24">
        <v>1.1756061719324E-2</v>
      </c>
      <c r="W40" s="17">
        <v>10</v>
      </c>
      <c r="X40" s="24">
        <v>1.20772946859903E-2</v>
      </c>
      <c r="Y40" s="17">
        <v>2</v>
      </c>
      <c r="Z40" s="24">
        <v>3.2948929159802298E-3</v>
      </c>
      <c r="AA40" s="17">
        <v>28</v>
      </c>
      <c r="AB40" s="105">
        <v>620</v>
      </c>
    </row>
    <row r="41" spans="2:28" x14ac:dyDescent="0.25">
      <c r="B41" s="89" t="str">
        <f>VLOOKUP(C41,COD_DANE!B:C,2,0)</f>
        <v>63</v>
      </c>
      <c r="C41" s="50" t="s">
        <v>27</v>
      </c>
      <c r="D41" s="17">
        <v>25</v>
      </c>
      <c r="E41" s="24">
        <v>1.36314067611778E-2</v>
      </c>
      <c r="F41" s="17">
        <v>1</v>
      </c>
      <c r="G41" s="24">
        <v>6.0606060606060597E-3</v>
      </c>
      <c r="H41" s="17">
        <v>26</v>
      </c>
      <c r="I41" s="17">
        <v>3</v>
      </c>
      <c r="J41" s="24">
        <v>8.9552238805970207E-3</v>
      </c>
      <c r="K41" s="17">
        <v>32</v>
      </c>
      <c r="L41" s="24">
        <v>5.9084194977843396E-3</v>
      </c>
      <c r="M41" s="17">
        <v>104</v>
      </c>
      <c r="N41" s="24">
        <v>7.2418355267739E-3</v>
      </c>
      <c r="O41" s="17">
        <v>0</v>
      </c>
      <c r="P41" s="24">
        <v>0</v>
      </c>
      <c r="Q41" s="17">
        <v>139</v>
      </c>
      <c r="R41" s="17">
        <v>262</v>
      </c>
      <c r="S41" s="24">
        <v>9.0497737556561094E-3</v>
      </c>
      <c r="T41" s="17">
        <v>262</v>
      </c>
      <c r="U41" s="17">
        <v>18</v>
      </c>
      <c r="V41" s="24">
        <v>1.32255694342395E-2</v>
      </c>
      <c r="W41" s="17">
        <v>8</v>
      </c>
      <c r="X41" s="24">
        <v>9.6618357487922701E-3</v>
      </c>
      <c r="Y41" s="17">
        <v>4</v>
      </c>
      <c r="Z41" s="24">
        <v>6.5897858319604596E-3</v>
      </c>
      <c r="AA41" s="17">
        <v>30</v>
      </c>
      <c r="AB41" s="105">
        <v>457</v>
      </c>
    </row>
    <row r="42" spans="2:28" x14ac:dyDescent="0.25">
      <c r="B42" s="89" t="str">
        <f>VLOOKUP(C42,COD_DANE!B:C,2,0)</f>
        <v>66</v>
      </c>
      <c r="C42" s="50" t="s">
        <v>28</v>
      </c>
      <c r="D42" s="17">
        <v>42</v>
      </c>
      <c r="E42" s="24">
        <v>2.2900763358778602E-2</v>
      </c>
      <c r="F42" s="17">
        <v>8</v>
      </c>
      <c r="G42" s="24">
        <v>4.8484848484848499E-2</v>
      </c>
      <c r="H42" s="17">
        <v>50</v>
      </c>
      <c r="I42" s="17">
        <v>11</v>
      </c>
      <c r="J42" s="24">
        <v>3.2835820895522401E-2</v>
      </c>
      <c r="K42" s="17">
        <v>88</v>
      </c>
      <c r="L42" s="24">
        <v>1.6248153618906899E-2</v>
      </c>
      <c r="M42" s="17">
        <v>277</v>
      </c>
      <c r="N42" s="24">
        <v>1.92883503934266E-2</v>
      </c>
      <c r="O42" s="17">
        <v>2</v>
      </c>
      <c r="P42" s="24">
        <v>1.6528925619834701E-2</v>
      </c>
      <c r="Q42" s="17">
        <v>378</v>
      </c>
      <c r="R42" s="17">
        <v>570</v>
      </c>
      <c r="S42" s="24">
        <v>1.96884390867328E-2</v>
      </c>
      <c r="T42" s="17">
        <v>570</v>
      </c>
      <c r="U42" s="17">
        <v>21</v>
      </c>
      <c r="V42" s="24">
        <v>1.54298310066128E-2</v>
      </c>
      <c r="W42" s="17">
        <v>14</v>
      </c>
      <c r="X42" s="24">
        <v>1.69082125603865E-2</v>
      </c>
      <c r="Y42" s="17">
        <v>8</v>
      </c>
      <c r="Z42" s="24">
        <v>1.31795716639209E-2</v>
      </c>
      <c r="AA42" s="17">
        <v>43</v>
      </c>
      <c r="AB42" s="105">
        <v>1041</v>
      </c>
    </row>
    <row r="43" spans="2:28" x14ac:dyDescent="0.25">
      <c r="B43" s="89" t="str">
        <f>VLOOKUP(C43,COD_DANE!B:C,2,0)</f>
        <v>68</v>
      </c>
      <c r="C43" s="50" t="s">
        <v>29</v>
      </c>
      <c r="D43" s="17">
        <v>143</v>
      </c>
      <c r="E43" s="24">
        <v>7.7971646673936704E-2</v>
      </c>
      <c r="F43" s="17">
        <v>4</v>
      </c>
      <c r="G43" s="24">
        <v>2.4242424242424201E-2</v>
      </c>
      <c r="H43" s="17">
        <v>147</v>
      </c>
      <c r="I43" s="17">
        <v>22</v>
      </c>
      <c r="J43" s="24">
        <v>6.5671641791044802E-2</v>
      </c>
      <c r="K43" s="17">
        <v>163</v>
      </c>
      <c r="L43" s="24">
        <v>3.0096011816839002E-2</v>
      </c>
      <c r="M43" s="17">
        <v>564</v>
      </c>
      <c r="N43" s="24">
        <v>3.9273031125966203E-2</v>
      </c>
      <c r="O43" s="17">
        <v>8</v>
      </c>
      <c r="P43" s="24">
        <v>6.6115702479338803E-2</v>
      </c>
      <c r="Q43" s="17">
        <v>757</v>
      </c>
      <c r="R43" s="17">
        <v>1424</v>
      </c>
      <c r="S43" s="24">
        <v>4.9186556595627103E-2</v>
      </c>
      <c r="T43" s="17">
        <v>1424</v>
      </c>
      <c r="U43" s="17">
        <v>31</v>
      </c>
      <c r="V43" s="24">
        <v>2.2777369581190299E-2</v>
      </c>
      <c r="W43" s="17">
        <v>39</v>
      </c>
      <c r="X43" s="24">
        <v>4.7101449275362299E-2</v>
      </c>
      <c r="Y43" s="17">
        <v>28</v>
      </c>
      <c r="Z43" s="24">
        <v>4.6128500823723197E-2</v>
      </c>
      <c r="AA43" s="17">
        <v>98</v>
      </c>
      <c r="AB43" s="105">
        <v>2426</v>
      </c>
    </row>
    <row r="44" spans="2:28" x14ac:dyDescent="0.25">
      <c r="B44" s="89" t="str">
        <f>VLOOKUP(C44,COD_DANE!B:C,2,0)</f>
        <v>70</v>
      </c>
      <c r="C44" s="50" t="s">
        <v>30</v>
      </c>
      <c r="D44" s="17">
        <v>14</v>
      </c>
      <c r="E44" s="24">
        <v>7.63358778625954E-3</v>
      </c>
      <c r="F44" s="17">
        <v>3</v>
      </c>
      <c r="G44" s="24">
        <v>1.8181818181818198E-2</v>
      </c>
      <c r="H44" s="17">
        <v>17</v>
      </c>
      <c r="I44" s="17">
        <v>2</v>
      </c>
      <c r="J44" s="24">
        <v>5.9701492537313399E-3</v>
      </c>
      <c r="K44" s="17">
        <v>95</v>
      </c>
      <c r="L44" s="24">
        <v>1.7540620384047301E-2</v>
      </c>
      <c r="M44" s="17">
        <v>168</v>
      </c>
      <c r="N44" s="24">
        <v>1.1698349697096299E-2</v>
      </c>
      <c r="O44" s="17">
        <v>2</v>
      </c>
      <c r="P44" s="24">
        <v>1.6528925619834701E-2</v>
      </c>
      <c r="Q44" s="17">
        <v>267</v>
      </c>
      <c r="R44" s="17">
        <v>536</v>
      </c>
      <c r="S44" s="24">
        <v>1.8514040965769699E-2</v>
      </c>
      <c r="T44" s="17">
        <v>536</v>
      </c>
      <c r="U44" s="17">
        <v>5</v>
      </c>
      <c r="V44" s="24">
        <v>3.67376928728876E-3</v>
      </c>
      <c r="W44" s="17">
        <v>21</v>
      </c>
      <c r="X44" s="24">
        <v>2.5362318840579701E-2</v>
      </c>
      <c r="Y44" s="17">
        <v>12</v>
      </c>
      <c r="Z44" s="24">
        <v>1.97693574958814E-2</v>
      </c>
      <c r="AA44" s="17">
        <v>38</v>
      </c>
      <c r="AB44" s="105">
        <v>858</v>
      </c>
    </row>
    <row r="45" spans="2:28" x14ac:dyDescent="0.25">
      <c r="B45" s="89" t="str">
        <f>VLOOKUP(C45,COD_DANE!B:C,2,0)</f>
        <v>73</v>
      </c>
      <c r="C45" s="50" t="s">
        <v>31</v>
      </c>
      <c r="D45" s="17">
        <v>70</v>
      </c>
      <c r="E45" s="24">
        <v>3.8167938931297697E-2</v>
      </c>
      <c r="F45" s="17">
        <v>3</v>
      </c>
      <c r="G45" s="24">
        <v>1.8181818181818198E-2</v>
      </c>
      <c r="H45" s="17">
        <v>73</v>
      </c>
      <c r="I45" s="17">
        <v>18</v>
      </c>
      <c r="J45" s="24">
        <v>5.3731343283582103E-2</v>
      </c>
      <c r="K45" s="17">
        <v>102</v>
      </c>
      <c r="L45" s="24">
        <v>1.8833087149187602E-2</v>
      </c>
      <c r="M45" s="17">
        <v>421</v>
      </c>
      <c r="N45" s="24">
        <v>2.9315507276652001E-2</v>
      </c>
      <c r="O45" s="17">
        <v>4</v>
      </c>
      <c r="P45" s="24">
        <v>3.3057851239669402E-2</v>
      </c>
      <c r="Q45" s="17">
        <v>545</v>
      </c>
      <c r="R45" s="17">
        <v>701</v>
      </c>
      <c r="S45" s="24">
        <v>2.42133259645608E-2</v>
      </c>
      <c r="T45" s="17">
        <v>701</v>
      </c>
      <c r="U45" s="17">
        <v>27</v>
      </c>
      <c r="V45" s="24">
        <v>1.9838354151359299E-2</v>
      </c>
      <c r="W45" s="17">
        <v>9</v>
      </c>
      <c r="X45" s="24">
        <v>1.0869565217391301E-2</v>
      </c>
      <c r="Y45" s="17">
        <v>29</v>
      </c>
      <c r="Z45" s="24">
        <v>4.7775947281713298E-2</v>
      </c>
      <c r="AA45" s="17">
        <v>65</v>
      </c>
      <c r="AB45" s="105">
        <v>1384</v>
      </c>
    </row>
    <row r="46" spans="2:28" x14ac:dyDescent="0.25">
      <c r="B46" s="89" t="str">
        <f>VLOOKUP(C46,COD_DANE!B:C,2,0)</f>
        <v>76</v>
      </c>
      <c r="C46" s="50" t="s">
        <v>32</v>
      </c>
      <c r="D46" s="17">
        <v>160</v>
      </c>
      <c r="E46" s="24">
        <v>8.7241003271537595E-2</v>
      </c>
      <c r="F46" s="17">
        <v>16</v>
      </c>
      <c r="G46" s="24">
        <v>9.6969696969696997E-2</v>
      </c>
      <c r="H46" s="17">
        <v>176</v>
      </c>
      <c r="I46" s="17">
        <v>5</v>
      </c>
      <c r="J46" s="24">
        <v>1.49253731343284E-2</v>
      </c>
      <c r="K46" s="17">
        <v>376</v>
      </c>
      <c r="L46" s="24">
        <v>6.9423929098965997E-2</v>
      </c>
      <c r="M46" s="17">
        <v>1031</v>
      </c>
      <c r="N46" s="24">
        <v>7.1791657962537406E-2</v>
      </c>
      <c r="O46" s="17">
        <v>8</v>
      </c>
      <c r="P46" s="24">
        <v>6.6115702479338803E-2</v>
      </c>
      <c r="Q46" s="17">
        <v>1420</v>
      </c>
      <c r="R46" s="17">
        <v>1153</v>
      </c>
      <c r="S46" s="24">
        <v>3.9825912749127799E-2</v>
      </c>
      <c r="T46" s="17">
        <v>1153</v>
      </c>
      <c r="U46" s="17">
        <v>118</v>
      </c>
      <c r="V46" s="24">
        <v>8.6700955180014694E-2</v>
      </c>
      <c r="W46" s="17">
        <v>43</v>
      </c>
      <c r="X46" s="24">
        <v>5.1932367149758497E-2</v>
      </c>
      <c r="Y46" s="17">
        <v>24</v>
      </c>
      <c r="Z46" s="24">
        <v>3.9538714991762799E-2</v>
      </c>
      <c r="AA46" s="17">
        <v>185</v>
      </c>
      <c r="AB46" s="105">
        <v>2934</v>
      </c>
    </row>
    <row r="47" spans="2:28" x14ac:dyDescent="0.25">
      <c r="B47" s="89" t="str">
        <f>VLOOKUP(C47,COD_DANE!B:C,2,0)</f>
        <v>97</v>
      </c>
      <c r="C47" s="50" t="s">
        <v>33</v>
      </c>
      <c r="D47" s="17">
        <v>2</v>
      </c>
      <c r="E47" s="24">
        <v>1.0905125408942199E-3</v>
      </c>
      <c r="F47" s="17">
        <v>0</v>
      </c>
      <c r="G47" s="24">
        <v>0</v>
      </c>
      <c r="H47" s="17">
        <v>2</v>
      </c>
      <c r="I47" s="17">
        <v>3</v>
      </c>
      <c r="J47" s="24">
        <v>8.9552238805970207E-3</v>
      </c>
      <c r="K47" s="17">
        <v>3</v>
      </c>
      <c r="L47" s="24">
        <v>5.5391432791728195E-4</v>
      </c>
      <c r="M47" s="17">
        <v>22</v>
      </c>
      <c r="N47" s="24">
        <v>1.53192674604833E-3</v>
      </c>
      <c r="O47" s="17">
        <v>0</v>
      </c>
      <c r="P47" s="24">
        <v>0</v>
      </c>
      <c r="Q47" s="17">
        <v>28</v>
      </c>
      <c r="R47" s="17">
        <v>33</v>
      </c>
      <c r="S47" s="24">
        <v>1.1398569997582101E-3</v>
      </c>
      <c r="T47" s="17">
        <v>33</v>
      </c>
      <c r="U47" s="17">
        <v>12</v>
      </c>
      <c r="V47" s="24">
        <v>8.8170462894930201E-3</v>
      </c>
      <c r="W47" s="17">
        <v>1</v>
      </c>
      <c r="X47" s="24">
        <v>1.2077294685990301E-3</v>
      </c>
      <c r="Y47" s="17">
        <v>0</v>
      </c>
      <c r="Z47" s="24">
        <v>0</v>
      </c>
      <c r="AA47" s="17">
        <v>13</v>
      </c>
      <c r="AB47" s="105">
        <v>76</v>
      </c>
    </row>
    <row r="48" spans="2:28" x14ac:dyDescent="0.25">
      <c r="B48" s="89" t="str">
        <f>VLOOKUP(C48,COD_DANE!B:C,2,0)</f>
        <v>99</v>
      </c>
      <c r="C48" s="50" t="s">
        <v>34</v>
      </c>
      <c r="D48" s="17">
        <v>1</v>
      </c>
      <c r="E48" s="24">
        <v>5.4525627044710995E-4</v>
      </c>
      <c r="F48" s="17">
        <v>0</v>
      </c>
      <c r="G48" s="24">
        <v>0</v>
      </c>
      <c r="H48" s="17">
        <v>1</v>
      </c>
      <c r="I48" s="17">
        <v>2</v>
      </c>
      <c r="J48" s="24">
        <v>5.9701492537313399E-3</v>
      </c>
      <c r="K48" s="17">
        <v>2</v>
      </c>
      <c r="L48" s="24">
        <v>3.6927621861152101E-4</v>
      </c>
      <c r="M48" s="17">
        <v>19</v>
      </c>
      <c r="N48" s="24">
        <v>1.3230276443144599E-3</v>
      </c>
      <c r="O48" s="17">
        <v>0</v>
      </c>
      <c r="P48" s="24">
        <v>0</v>
      </c>
      <c r="Q48" s="17">
        <v>23</v>
      </c>
      <c r="R48" s="17">
        <v>41</v>
      </c>
      <c r="S48" s="24">
        <v>1.4161859693965701E-3</v>
      </c>
      <c r="T48" s="17">
        <v>41</v>
      </c>
      <c r="U48" s="17">
        <v>7</v>
      </c>
      <c r="V48" s="24">
        <v>5.1432770022042601E-3</v>
      </c>
      <c r="W48" s="17">
        <v>7</v>
      </c>
      <c r="X48" s="24">
        <v>8.4541062801932396E-3</v>
      </c>
      <c r="Y48" s="17">
        <v>0</v>
      </c>
      <c r="Z48" s="24">
        <v>0</v>
      </c>
      <c r="AA48" s="17">
        <v>14</v>
      </c>
      <c r="AB48" s="105">
        <v>79</v>
      </c>
    </row>
    <row r="49" spans="2:28" ht="15.75" thickBot="1" x14ac:dyDescent="0.3">
      <c r="B49" s="92">
        <f>VLOOKUP(C49,COD_DANE!B:C,2,0)</f>
        <v>0</v>
      </c>
      <c r="C49" s="120" t="s">
        <v>205</v>
      </c>
      <c r="D49" s="21">
        <v>0</v>
      </c>
      <c r="E49" s="25">
        <v>0</v>
      </c>
      <c r="F49" s="21">
        <v>0</v>
      </c>
      <c r="G49" s="25">
        <v>0</v>
      </c>
      <c r="H49" s="21">
        <v>0</v>
      </c>
      <c r="I49" s="21">
        <v>6</v>
      </c>
      <c r="J49" s="25">
        <v>1.7910447761194E-2</v>
      </c>
      <c r="K49" s="21">
        <v>494</v>
      </c>
      <c r="L49" s="25">
        <v>9.12112259970458E-2</v>
      </c>
      <c r="M49" s="21">
        <v>562</v>
      </c>
      <c r="N49" s="25">
        <v>3.9133765058143602E-2</v>
      </c>
      <c r="O49" s="21">
        <v>1</v>
      </c>
      <c r="P49" s="25">
        <v>8.2644628099173608E-3</v>
      </c>
      <c r="Q49" s="21">
        <v>1063</v>
      </c>
      <c r="R49" s="21">
        <v>1</v>
      </c>
      <c r="S49" s="25">
        <v>3.4541121204794302E-5</v>
      </c>
      <c r="T49" s="21">
        <v>1</v>
      </c>
      <c r="U49" s="21">
        <v>40</v>
      </c>
      <c r="V49" s="25">
        <v>2.9390154298310101E-2</v>
      </c>
      <c r="W49" s="21">
        <v>30</v>
      </c>
      <c r="X49" s="25">
        <v>3.6231884057971002E-2</v>
      </c>
      <c r="Y49" s="21">
        <v>0</v>
      </c>
      <c r="Z49" s="25">
        <v>0</v>
      </c>
      <c r="AA49" s="21">
        <v>70</v>
      </c>
      <c r="AB49" s="106">
        <v>1134</v>
      </c>
    </row>
    <row r="50" spans="2:28" ht="10.9" customHeight="1" thickBot="1" x14ac:dyDescent="0.3"/>
    <row r="51" spans="2:28" ht="14.45" customHeight="1" x14ac:dyDescent="0.25">
      <c r="B51" s="148" t="s">
        <v>217</v>
      </c>
      <c r="C51" s="163" t="s">
        <v>190</v>
      </c>
      <c r="D51" s="163" t="s">
        <v>41</v>
      </c>
      <c r="E51" s="175"/>
      <c r="F51" s="175"/>
      <c r="G51" s="175"/>
      <c r="H51" s="175"/>
      <c r="I51" s="163" t="s">
        <v>42</v>
      </c>
      <c r="J51" s="175"/>
      <c r="K51" s="175"/>
      <c r="L51" s="175"/>
      <c r="M51" s="175"/>
      <c r="N51" s="175"/>
      <c r="O51" s="175"/>
      <c r="P51" s="175"/>
      <c r="Q51" s="175"/>
      <c r="R51" s="163" t="s">
        <v>40</v>
      </c>
      <c r="S51" s="175"/>
      <c r="T51" s="175"/>
      <c r="U51" s="163" t="s">
        <v>39</v>
      </c>
      <c r="V51" s="175"/>
      <c r="W51" s="175"/>
      <c r="X51" s="175"/>
      <c r="Y51" s="175"/>
      <c r="Z51" s="175"/>
      <c r="AA51" s="175"/>
      <c r="AB51" s="168" t="s">
        <v>44</v>
      </c>
    </row>
    <row r="52" spans="2:28" ht="45" customHeight="1" x14ac:dyDescent="0.25">
      <c r="B52" s="155"/>
      <c r="C52" s="164"/>
      <c r="D52" s="164" t="s">
        <v>45</v>
      </c>
      <c r="E52" s="176"/>
      <c r="F52" s="164" t="s">
        <v>46</v>
      </c>
      <c r="G52" s="176"/>
      <c r="H52" s="164" t="s">
        <v>47</v>
      </c>
      <c r="I52" s="164" t="s">
        <v>48</v>
      </c>
      <c r="J52" s="176"/>
      <c r="K52" s="164" t="s">
        <v>49</v>
      </c>
      <c r="L52" s="176"/>
      <c r="M52" s="164" t="s">
        <v>50</v>
      </c>
      <c r="N52" s="176"/>
      <c r="O52" s="164" t="s">
        <v>51</v>
      </c>
      <c r="P52" s="176"/>
      <c r="Q52" s="164" t="s">
        <v>52</v>
      </c>
      <c r="R52" s="164" t="s">
        <v>40</v>
      </c>
      <c r="S52" s="176"/>
      <c r="T52" s="164" t="s">
        <v>53</v>
      </c>
      <c r="U52" s="164" t="s">
        <v>54</v>
      </c>
      <c r="V52" s="176"/>
      <c r="W52" s="164" t="s">
        <v>55</v>
      </c>
      <c r="X52" s="176"/>
      <c r="Y52" s="164" t="s">
        <v>56</v>
      </c>
      <c r="Z52" s="176"/>
      <c r="AA52" s="164" t="s">
        <v>57</v>
      </c>
      <c r="AB52" s="169"/>
    </row>
    <row r="53" spans="2:28" x14ac:dyDescent="0.25">
      <c r="B53" s="155"/>
      <c r="C53" s="164"/>
      <c r="D53" s="43" t="s">
        <v>0</v>
      </c>
      <c r="E53" s="43" t="s">
        <v>43</v>
      </c>
      <c r="F53" s="43" t="s">
        <v>0</v>
      </c>
      <c r="G53" s="43" t="s">
        <v>43</v>
      </c>
      <c r="H53" s="164"/>
      <c r="I53" s="43" t="s">
        <v>0</v>
      </c>
      <c r="J53" s="43" t="s">
        <v>43</v>
      </c>
      <c r="K53" s="43" t="s">
        <v>0</v>
      </c>
      <c r="L53" s="43" t="s">
        <v>43</v>
      </c>
      <c r="M53" s="43" t="s">
        <v>0</v>
      </c>
      <c r="N53" s="43" t="s">
        <v>43</v>
      </c>
      <c r="O53" s="43" t="s">
        <v>0</v>
      </c>
      <c r="P53" s="43" t="s">
        <v>43</v>
      </c>
      <c r="Q53" s="164"/>
      <c r="R53" s="43" t="s">
        <v>0</v>
      </c>
      <c r="S53" s="43" t="s">
        <v>43</v>
      </c>
      <c r="T53" s="164"/>
      <c r="U53" s="43" t="s">
        <v>0</v>
      </c>
      <c r="V53" s="43" t="s">
        <v>43</v>
      </c>
      <c r="W53" s="43" t="s">
        <v>0</v>
      </c>
      <c r="X53" s="43" t="s">
        <v>43</v>
      </c>
      <c r="Y53" s="43" t="s">
        <v>0</v>
      </c>
      <c r="Z53" s="43" t="s">
        <v>43</v>
      </c>
      <c r="AA53" s="164"/>
      <c r="AB53" s="169"/>
    </row>
    <row r="54" spans="2:28" ht="14.45" customHeight="1" x14ac:dyDescent="0.25">
      <c r="B54" s="86"/>
      <c r="C54" s="117" t="s">
        <v>1</v>
      </c>
      <c r="D54" s="87">
        <v>1424</v>
      </c>
      <c r="E54" s="96">
        <v>1</v>
      </c>
      <c r="F54" s="87">
        <v>145</v>
      </c>
      <c r="G54" s="96">
        <v>1</v>
      </c>
      <c r="H54" s="87">
        <v>1569</v>
      </c>
      <c r="I54" s="87">
        <v>277</v>
      </c>
      <c r="J54" s="96">
        <v>1</v>
      </c>
      <c r="K54" s="87">
        <v>5265</v>
      </c>
      <c r="L54" s="96">
        <v>1</v>
      </c>
      <c r="M54" s="87">
        <v>13194</v>
      </c>
      <c r="N54" s="96">
        <v>1</v>
      </c>
      <c r="O54" s="87">
        <v>96</v>
      </c>
      <c r="P54" s="96">
        <v>1</v>
      </c>
      <c r="Q54" s="87">
        <v>18832</v>
      </c>
      <c r="R54" s="87">
        <v>23485</v>
      </c>
      <c r="S54" s="96">
        <v>1</v>
      </c>
      <c r="T54" s="87">
        <v>23485</v>
      </c>
      <c r="U54" s="87">
        <v>1169</v>
      </c>
      <c r="V54" s="96">
        <v>1</v>
      </c>
      <c r="W54" s="87">
        <v>812</v>
      </c>
      <c r="X54" s="96">
        <v>1</v>
      </c>
      <c r="Y54" s="87">
        <v>578</v>
      </c>
      <c r="Z54" s="96">
        <v>1</v>
      </c>
      <c r="AA54" s="87">
        <v>2559</v>
      </c>
      <c r="AB54" s="88">
        <v>46445</v>
      </c>
    </row>
    <row r="55" spans="2:28" ht="14.45" customHeight="1" x14ac:dyDescent="0.25">
      <c r="B55" s="89" t="str">
        <f>VLOOKUP(C55,COD_DANE!B:C,2,0)</f>
        <v>91</v>
      </c>
      <c r="C55" s="118" t="s">
        <v>2</v>
      </c>
      <c r="D55" s="90">
        <v>4</v>
      </c>
      <c r="E55" s="97">
        <v>2.8089887640449398E-3</v>
      </c>
      <c r="F55" s="90">
        <v>0</v>
      </c>
      <c r="G55" s="97">
        <v>0</v>
      </c>
      <c r="H55" s="90">
        <v>4</v>
      </c>
      <c r="I55" s="90">
        <v>0</v>
      </c>
      <c r="J55" s="97">
        <v>0</v>
      </c>
      <c r="K55" s="90">
        <v>1</v>
      </c>
      <c r="L55" s="97">
        <v>1.8993352326685699E-4</v>
      </c>
      <c r="M55" s="90">
        <v>8</v>
      </c>
      <c r="N55" s="97">
        <v>6.0633621343034703E-4</v>
      </c>
      <c r="O55" s="90">
        <v>0</v>
      </c>
      <c r="P55" s="97">
        <v>0</v>
      </c>
      <c r="Q55" s="90">
        <v>9</v>
      </c>
      <c r="R55" s="90">
        <v>17</v>
      </c>
      <c r="S55" s="97">
        <v>7.2386629763678901E-4</v>
      </c>
      <c r="T55" s="90">
        <v>17</v>
      </c>
      <c r="U55" s="90">
        <v>0</v>
      </c>
      <c r="V55" s="97">
        <v>0</v>
      </c>
      <c r="W55" s="90">
        <v>1</v>
      </c>
      <c r="X55" s="97">
        <v>1.23152709359606E-3</v>
      </c>
      <c r="Y55" s="90">
        <v>0</v>
      </c>
      <c r="Z55" s="97">
        <v>0</v>
      </c>
      <c r="AA55" s="90">
        <v>1</v>
      </c>
      <c r="AB55" s="91">
        <v>31</v>
      </c>
    </row>
    <row r="56" spans="2:28" ht="14.45" customHeight="1" x14ac:dyDescent="0.25">
      <c r="B56" s="89" t="str">
        <f>VLOOKUP(C56,COD_DANE!B:C,2,0)</f>
        <v>05</v>
      </c>
      <c r="C56" s="118" t="s">
        <v>3</v>
      </c>
      <c r="D56" s="90">
        <v>208</v>
      </c>
      <c r="E56" s="97">
        <v>0.14606741573033699</v>
      </c>
      <c r="F56" s="90">
        <v>36</v>
      </c>
      <c r="G56" s="97">
        <v>0.24827586206896601</v>
      </c>
      <c r="H56" s="90">
        <v>244</v>
      </c>
      <c r="I56" s="90">
        <v>52</v>
      </c>
      <c r="J56" s="97">
        <v>0.18772563176895299</v>
      </c>
      <c r="K56" s="90">
        <v>1401</v>
      </c>
      <c r="L56" s="97">
        <v>0.266096866096866</v>
      </c>
      <c r="M56" s="90">
        <v>3054</v>
      </c>
      <c r="N56" s="97">
        <v>0.231468849477035</v>
      </c>
      <c r="O56" s="90">
        <v>23</v>
      </c>
      <c r="P56" s="97">
        <v>0.23958333333333301</v>
      </c>
      <c r="Q56" s="90">
        <v>4530</v>
      </c>
      <c r="R56" s="90">
        <v>5323</v>
      </c>
      <c r="S56" s="97">
        <v>0.22665531190121399</v>
      </c>
      <c r="T56" s="90">
        <v>5323</v>
      </c>
      <c r="U56" s="90">
        <v>247</v>
      </c>
      <c r="V56" s="97">
        <v>0.21129170230966601</v>
      </c>
      <c r="W56" s="90">
        <v>218</v>
      </c>
      <c r="X56" s="97">
        <v>0.268472906403941</v>
      </c>
      <c r="Y56" s="90">
        <v>104</v>
      </c>
      <c r="Z56" s="97">
        <v>0.17993079584775101</v>
      </c>
      <c r="AA56" s="90">
        <v>569</v>
      </c>
      <c r="AB56" s="91">
        <v>10666</v>
      </c>
    </row>
    <row r="57" spans="2:28" ht="14.45" customHeight="1" x14ac:dyDescent="0.25">
      <c r="B57" s="89" t="str">
        <f>VLOOKUP(C57,COD_DANE!B:C,2,0)</f>
        <v>81</v>
      </c>
      <c r="C57" s="118" t="s">
        <v>4</v>
      </c>
      <c r="D57" s="90">
        <v>11</v>
      </c>
      <c r="E57" s="97">
        <v>7.7247191011235996E-3</v>
      </c>
      <c r="F57" s="90">
        <v>0</v>
      </c>
      <c r="G57" s="97">
        <v>0</v>
      </c>
      <c r="H57" s="90">
        <v>11</v>
      </c>
      <c r="I57" s="90">
        <v>1</v>
      </c>
      <c r="J57" s="97">
        <v>3.6101083032491002E-3</v>
      </c>
      <c r="K57" s="90">
        <v>21</v>
      </c>
      <c r="L57" s="97">
        <v>3.9886039886039898E-3</v>
      </c>
      <c r="M57" s="90">
        <v>61</v>
      </c>
      <c r="N57" s="97">
        <v>4.6233136274063998E-3</v>
      </c>
      <c r="O57" s="90">
        <v>2</v>
      </c>
      <c r="P57" s="97">
        <v>2.0833333333333301E-2</v>
      </c>
      <c r="Q57" s="90">
        <v>85</v>
      </c>
      <c r="R57" s="90">
        <v>93</v>
      </c>
      <c r="S57" s="97">
        <v>3.9599744517777296E-3</v>
      </c>
      <c r="T57" s="90">
        <v>93</v>
      </c>
      <c r="U57" s="90">
        <v>11</v>
      </c>
      <c r="V57" s="97">
        <v>9.4097519247219805E-3</v>
      </c>
      <c r="W57" s="90">
        <v>3</v>
      </c>
      <c r="X57" s="97">
        <v>3.6945812807881802E-3</v>
      </c>
      <c r="Y57" s="90">
        <v>3</v>
      </c>
      <c r="Z57" s="97">
        <v>5.19031141868512E-3</v>
      </c>
      <c r="AA57" s="90">
        <v>17</v>
      </c>
      <c r="AB57" s="91">
        <v>206</v>
      </c>
    </row>
    <row r="58" spans="2:28" ht="14.45" customHeight="1" x14ac:dyDescent="0.25">
      <c r="B58" s="89" t="str">
        <f>VLOOKUP(C58,COD_DANE!B:C,2,0)</f>
        <v>88</v>
      </c>
      <c r="C58" s="118" t="s">
        <v>5</v>
      </c>
      <c r="D58" s="90">
        <v>0</v>
      </c>
      <c r="E58" s="97">
        <v>0</v>
      </c>
      <c r="F58" s="90">
        <v>0</v>
      </c>
      <c r="G58" s="97">
        <v>0</v>
      </c>
      <c r="H58" s="90">
        <v>0</v>
      </c>
      <c r="I58" s="90">
        <v>0</v>
      </c>
      <c r="J58" s="97">
        <v>0</v>
      </c>
      <c r="K58" s="90">
        <v>0</v>
      </c>
      <c r="L58" s="97">
        <v>0</v>
      </c>
      <c r="M58" s="90">
        <v>0</v>
      </c>
      <c r="N58" s="97">
        <v>0</v>
      </c>
      <c r="O58" s="90">
        <v>0</v>
      </c>
      <c r="P58" s="97">
        <v>0</v>
      </c>
      <c r="Q58" s="90">
        <v>0</v>
      </c>
      <c r="R58" s="90">
        <v>1</v>
      </c>
      <c r="S58" s="97">
        <v>4.2580370449222901E-5</v>
      </c>
      <c r="T58" s="90">
        <v>1</v>
      </c>
      <c r="U58" s="90">
        <v>0</v>
      </c>
      <c r="V58" s="97">
        <v>0</v>
      </c>
      <c r="W58" s="90">
        <v>0</v>
      </c>
      <c r="X58" s="97">
        <v>0</v>
      </c>
      <c r="Y58" s="90">
        <v>0</v>
      </c>
      <c r="Z58" s="97">
        <v>0</v>
      </c>
      <c r="AA58" s="90">
        <v>0</v>
      </c>
      <c r="AB58" s="91">
        <v>1</v>
      </c>
    </row>
    <row r="59" spans="2:28" ht="14.45" customHeight="1" x14ac:dyDescent="0.25">
      <c r="B59" s="89" t="str">
        <f>VLOOKUP(C59,COD_DANE!B:C,2,0)</f>
        <v>08</v>
      </c>
      <c r="C59" s="118" t="s">
        <v>6</v>
      </c>
      <c r="D59" s="90">
        <v>47</v>
      </c>
      <c r="E59" s="97">
        <v>3.3005617977528101E-2</v>
      </c>
      <c r="F59" s="90">
        <v>5</v>
      </c>
      <c r="G59" s="97">
        <v>3.4482758620689703E-2</v>
      </c>
      <c r="H59" s="90">
        <v>52</v>
      </c>
      <c r="I59" s="90">
        <v>4</v>
      </c>
      <c r="J59" s="97">
        <v>1.4440433212996401E-2</v>
      </c>
      <c r="K59" s="90">
        <v>129</v>
      </c>
      <c r="L59" s="97">
        <v>2.45014245014245E-2</v>
      </c>
      <c r="M59" s="90">
        <v>283</v>
      </c>
      <c r="N59" s="97">
        <v>2.1449143550098498E-2</v>
      </c>
      <c r="O59" s="90">
        <v>2</v>
      </c>
      <c r="P59" s="97">
        <v>2.0833333333333301E-2</v>
      </c>
      <c r="Q59" s="90">
        <v>418</v>
      </c>
      <c r="R59" s="90">
        <v>725</v>
      </c>
      <c r="S59" s="97">
        <v>3.0870768575686599E-2</v>
      </c>
      <c r="T59" s="90">
        <v>725</v>
      </c>
      <c r="U59" s="90">
        <v>11</v>
      </c>
      <c r="V59" s="97">
        <v>9.4097519247219805E-3</v>
      </c>
      <c r="W59" s="90">
        <v>33</v>
      </c>
      <c r="X59" s="97">
        <v>4.0640394088669998E-2</v>
      </c>
      <c r="Y59" s="90">
        <v>13</v>
      </c>
      <c r="Z59" s="97">
        <v>2.2491349480968901E-2</v>
      </c>
      <c r="AA59" s="90">
        <v>57</v>
      </c>
      <c r="AB59" s="91">
        <v>1252</v>
      </c>
    </row>
    <row r="60" spans="2:28" ht="14.45" customHeight="1" x14ac:dyDescent="0.25">
      <c r="B60" s="89" t="str">
        <f>VLOOKUP(C60,COD_DANE!B:C,2,0)</f>
        <v>11</v>
      </c>
      <c r="C60" s="118" t="s">
        <v>7</v>
      </c>
      <c r="D60" s="90">
        <v>114</v>
      </c>
      <c r="E60" s="97">
        <v>8.00561797752809E-2</v>
      </c>
      <c r="F60" s="90">
        <v>15</v>
      </c>
      <c r="G60" s="97">
        <v>0.10344827586206901</v>
      </c>
      <c r="H60" s="90">
        <v>129</v>
      </c>
      <c r="I60" s="90">
        <v>15</v>
      </c>
      <c r="J60" s="97">
        <v>5.4151624548736503E-2</v>
      </c>
      <c r="K60" s="90">
        <v>378</v>
      </c>
      <c r="L60" s="97">
        <v>7.1794871794871803E-2</v>
      </c>
      <c r="M60" s="90">
        <v>1804</v>
      </c>
      <c r="N60" s="97">
        <v>0.13672881612854301</v>
      </c>
      <c r="O60" s="90">
        <v>11</v>
      </c>
      <c r="P60" s="97">
        <v>0.114583333333333</v>
      </c>
      <c r="Q60" s="90">
        <v>2208</v>
      </c>
      <c r="R60" s="90">
        <v>1939</v>
      </c>
      <c r="S60" s="97">
        <v>8.2563338301043204E-2</v>
      </c>
      <c r="T60" s="90">
        <v>1939</v>
      </c>
      <c r="U60" s="90">
        <v>129</v>
      </c>
      <c r="V60" s="97">
        <v>0.110350727117194</v>
      </c>
      <c r="W60" s="90">
        <v>38</v>
      </c>
      <c r="X60" s="97">
        <v>4.6798029556650203E-2</v>
      </c>
      <c r="Y60" s="90">
        <v>38</v>
      </c>
      <c r="Z60" s="97">
        <v>6.5743944636678195E-2</v>
      </c>
      <c r="AA60" s="90">
        <v>205</v>
      </c>
      <c r="AB60" s="91">
        <v>4481</v>
      </c>
    </row>
    <row r="61" spans="2:28" ht="14.45" customHeight="1" x14ac:dyDescent="0.25">
      <c r="B61" s="89" t="str">
        <f>VLOOKUP(C61,COD_DANE!B:C,2,0)</f>
        <v>13</v>
      </c>
      <c r="C61" s="118" t="s">
        <v>8</v>
      </c>
      <c r="D61" s="90">
        <v>37</v>
      </c>
      <c r="E61" s="97">
        <v>2.59831460674157E-2</v>
      </c>
      <c r="F61" s="90">
        <v>1</v>
      </c>
      <c r="G61" s="97">
        <v>6.8965517241379301E-3</v>
      </c>
      <c r="H61" s="90">
        <v>38</v>
      </c>
      <c r="I61" s="90">
        <v>3</v>
      </c>
      <c r="J61" s="97">
        <v>1.0830324909747301E-2</v>
      </c>
      <c r="K61" s="90">
        <v>99</v>
      </c>
      <c r="L61" s="97">
        <v>1.8803418803418799E-2</v>
      </c>
      <c r="M61" s="90">
        <v>296</v>
      </c>
      <c r="N61" s="97">
        <v>2.24344398969228E-2</v>
      </c>
      <c r="O61" s="90">
        <v>0</v>
      </c>
      <c r="P61" s="97">
        <v>0</v>
      </c>
      <c r="Q61" s="90">
        <v>398</v>
      </c>
      <c r="R61" s="90">
        <v>661</v>
      </c>
      <c r="S61" s="97">
        <v>2.8145624866936302E-2</v>
      </c>
      <c r="T61" s="90">
        <v>661</v>
      </c>
      <c r="U61" s="90">
        <v>15</v>
      </c>
      <c r="V61" s="97">
        <v>1.2831479897348201E-2</v>
      </c>
      <c r="W61" s="90">
        <v>17</v>
      </c>
      <c r="X61" s="97">
        <v>2.0935960591133E-2</v>
      </c>
      <c r="Y61" s="90">
        <v>19</v>
      </c>
      <c r="Z61" s="97">
        <v>3.2871972318339097E-2</v>
      </c>
      <c r="AA61" s="90">
        <v>51</v>
      </c>
      <c r="AB61" s="91">
        <v>1148</v>
      </c>
    </row>
    <row r="62" spans="2:28" ht="14.45" customHeight="1" x14ac:dyDescent="0.25">
      <c r="B62" s="89" t="str">
        <f>VLOOKUP(C62,COD_DANE!B:C,2,0)</f>
        <v>15</v>
      </c>
      <c r="C62" s="118" t="s">
        <v>9</v>
      </c>
      <c r="D62" s="90">
        <v>29</v>
      </c>
      <c r="E62" s="97">
        <v>2.0365168539325799E-2</v>
      </c>
      <c r="F62" s="90">
        <v>3</v>
      </c>
      <c r="G62" s="97">
        <v>2.06896551724138E-2</v>
      </c>
      <c r="H62" s="90">
        <v>32</v>
      </c>
      <c r="I62" s="90">
        <v>13</v>
      </c>
      <c r="J62" s="97">
        <v>4.6931407942238303E-2</v>
      </c>
      <c r="K62" s="90">
        <v>62</v>
      </c>
      <c r="L62" s="97">
        <v>1.17758784425451E-2</v>
      </c>
      <c r="M62" s="90">
        <v>150</v>
      </c>
      <c r="N62" s="97">
        <v>1.1368804001819E-2</v>
      </c>
      <c r="O62" s="90">
        <v>3</v>
      </c>
      <c r="P62" s="97">
        <v>3.125E-2</v>
      </c>
      <c r="Q62" s="90">
        <v>228</v>
      </c>
      <c r="R62" s="90">
        <v>448</v>
      </c>
      <c r="S62" s="97">
        <v>1.9076005961251901E-2</v>
      </c>
      <c r="T62" s="90">
        <v>448</v>
      </c>
      <c r="U62" s="90">
        <v>15</v>
      </c>
      <c r="V62" s="97">
        <v>1.2831479897348201E-2</v>
      </c>
      <c r="W62" s="90">
        <v>11</v>
      </c>
      <c r="X62" s="97">
        <v>1.35467980295567E-2</v>
      </c>
      <c r="Y62" s="90">
        <v>5</v>
      </c>
      <c r="Z62" s="97">
        <v>8.6505190311418692E-3</v>
      </c>
      <c r="AA62" s="90">
        <v>31</v>
      </c>
      <c r="AB62" s="91">
        <v>739</v>
      </c>
    </row>
    <row r="63" spans="2:28" ht="14.45" customHeight="1" x14ac:dyDescent="0.25">
      <c r="B63" s="89" t="str">
        <f>VLOOKUP(C63,COD_DANE!B:C,2,0)</f>
        <v>17</v>
      </c>
      <c r="C63" s="118" t="s">
        <v>10</v>
      </c>
      <c r="D63" s="90">
        <v>25</v>
      </c>
      <c r="E63" s="97">
        <v>1.75561797752809E-2</v>
      </c>
      <c r="F63" s="90">
        <v>2</v>
      </c>
      <c r="G63" s="97">
        <v>1.37931034482759E-2</v>
      </c>
      <c r="H63" s="90">
        <v>27</v>
      </c>
      <c r="I63" s="90">
        <v>3</v>
      </c>
      <c r="J63" s="97">
        <v>1.0830324909747301E-2</v>
      </c>
      <c r="K63" s="90">
        <v>48</v>
      </c>
      <c r="L63" s="97">
        <v>9.1168091168091197E-3</v>
      </c>
      <c r="M63" s="90">
        <v>101</v>
      </c>
      <c r="N63" s="97">
        <v>7.6549946945581298E-3</v>
      </c>
      <c r="O63" s="90">
        <v>3</v>
      </c>
      <c r="P63" s="97">
        <v>3.125E-2</v>
      </c>
      <c r="Q63" s="90">
        <v>155</v>
      </c>
      <c r="R63" s="90">
        <v>300</v>
      </c>
      <c r="S63" s="97">
        <v>1.27741111347669E-2</v>
      </c>
      <c r="T63" s="90">
        <v>300</v>
      </c>
      <c r="U63" s="90">
        <v>7</v>
      </c>
      <c r="V63" s="97">
        <v>5.9880239520958096E-3</v>
      </c>
      <c r="W63" s="90">
        <v>8</v>
      </c>
      <c r="X63" s="97">
        <v>9.8522167487684695E-3</v>
      </c>
      <c r="Y63" s="90">
        <v>5</v>
      </c>
      <c r="Z63" s="97">
        <v>8.6505190311418692E-3</v>
      </c>
      <c r="AA63" s="90">
        <v>20</v>
      </c>
      <c r="AB63" s="91">
        <v>502</v>
      </c>
    </row>
    <row r="64" spans="2:28" ht="14.45" customHeight="1" x14ac:dyDescent="0.25">
      <c r="B64" s="89" t="str">
        <f>VLOOKUP(C64,COD_DANE!B:C,2,0)</f>
        <v>18</v>
      </c>
      <c r="C64" s="118" t="s">
        <v>11</v>
      </c>
      <c r="D64" s="90">
        <v>31</v>
      </c>
      <c r="E64" s="97">
        <v>2.1769662921348298E-2</v>
      </c>
      <c r="F64" s="90">
        <v>2</v>
      </c>
      <c r="G64" s="97">
        <v>1.37931034482759E-2</v>
      </c>
      <c r="H64" s="90">
        <v>33</v>
      </c>
      <c r="I64" s="90">
        <v>7</v>
      </c>
      <c r="J64" s="97">
        <v>2.5270758122743701E-2</v>
      </c>
      <c r="K64" s="90">
        <v>95</v>
      </c>
      <c r="L64" s="97">
        <v>1.80436847103514E-2</v>
      </c>
      <c r="M64" s="90">
        <v>267</v>
      </c>
      <c r="N64" s="97">
        <v>2.0236471123237801E-2</v>
      </c>
      <c r="O64" s="90">
        <v>4</v>
      </c>
      <c r="P64" s="97">
        <v>4.1666666666666699E-2</v>
      </c>
      <c r="Q64" s="90">
        <v>373</v>
      </c>
      <c r="R64" s="90">
        <v>539</v>
      </c>
      <c r="S64" s="97">
        <v>2.2950819672131102E-2</v>
      </c>
      <c r="T64" s="90">
        <v>539</v>
      </c>
      <c r="U64" s="90">
        <v>15</v>
      </c>
      <c r="V64" s="97">
        <v>1.2831479897348201E-2</v>
      </c>
      <c r="W64" s="90">
        <v>2</v>
      </c>
      <c r="X64" s="97">
        <v>2.46305418719212E-3</v>
      </c>
      <c r="Y64" s="90">
        <v>4</v>
      </c>
      <c r="Z64" s="97">
        <v>6.9204152249135002E-3</v>
      </c>
      <c r="AA64" s="90">
        <v>21</v>
      </c>
      <c r="AB64" s="91">
        <v>966</v>
      </c>
    </row>
    <row r="65" spans="2:28" ht="14.45" customHeight="1" x14ac:dyDescent="0.25">
      <c r="B65" s="89" t="str">
        <f>VLOOKUP(C65,COD_DANE!B:C,2,0)</f>
        <v>85</v>
      </c>
      <c r="C65" s="118" t="s">
        <v>12</v>
      </c>
      <c r="D65" s="90">
        <v>22</v>
      </c>
      <c r="E65" s="97">
        <v>1.5449438202247199E-2</v>
      </c>
      <c r="F65" s="90">
        <v>3</v>
      </c>
      <c r="G65" s="97">
        <v>2.06896551724138E-2</v>
      </c>
      <c r="H65" s="90">
        <v>25</v>
      </c>
      <c r="I65" s="90">
        <v>4</v>
      </c>
      <c r="J65" s="97">
        <v>1.4440433212996401E-2</v>
      </c>
      <c r="K65" s="90">
        <v>42</v>
      </c>
      <c r="L65" s="97">
        <v>7.9772079772079795E-3</v>
      </c>
      <c r="M65" s="90">
        <v>147</v>
      </c>
      <c r="N65" s="97">
        <v>1.1141427921782601E-2</v>
      </c>
      <c r="O65" s="90">
        <v>4</v>
      </c>
      <c r="P65" s="97">
        <v>4.1666666666666699E-2</v>
      </c>
      <c r="Q65" s="90">
        <v>197</v>
      </c>
      <c r="R65" s="90">
        <v>477</v>
      </c>
      <c r="S65" s="97">
        <v>2.03108367042793E-2</v>
      </c>
      <c r="T65" s="90">
        <v>477</v>
      </c>
      <c r="U65" s="90">
        <v>16</v>
      </c>
      <c r="V65" s="97">
        <v>1.3686911890504701E-2</v>
      </c>
      <c r="W65" s="90">
        <v>19</v>
      </c>
      <c r="X65" s="97">
        <v>2.3399014778325102E-2</v>
      </c>
      <c r="Y65" s="90">
        <v>15</v>
      </c>
      <c r="Z65" s="97">
        <v>2.5951557093425601E-2</v>
      </c>
      <c r="AA65" s="90">
        <v>50</v>
      </c>
      <c r="AB65" s="91">
        <v>749</v>
      </c>
    </row>
    <row r="66" spans="2:28" ht="14.45" customHeight="1" x14ac:dyDescent="0.25">
      <c r="B66" s="89" t="str">
        <f>VLOOKUP(C66,COD_DANE!B:C,2,0)</f>
        <v>19</v>
      </c>
      <c r="C66" s="118" t="s">
        <v>13</v>
      </c>
      <c r="D66" s="90">
        <v>60</v>
      </c>
      <c r="E66" s="97">
        <v>4.2134831460674198E-2</v>
      </c>
      <c r="F66" s="90">
        <v>2</v>
      </c>
      <c r="G66" s="97">
        <v>1.37931034482759E-2</v>
      </c>
      <c r="H66" s="90">
        <v>62</v>
      </c>
      <c r="I66" s="90">
        <v>8</v>
      </c>
      <c r="J66" s="97">
        <v>2.8880866425992802E-2</v>
      </c>
      <c r="K66" s="90">
        <v>88</v>
      </c>
      <c r="L66" s="97">
        <v>1.67141500474834E-2</v>
      </c>
      <c r="M66" s="90">
        <v>222</v>
      </c>
      <c r="N66" s="97">
        <v>1.68258299226921E-2</v>
      </c>
      <c r="O66" s="90">
        <v>0</v>
      </c>
      <c r="P66" s="97">
        <v>0</v>
      </c>
      <c r="Q66" s="90">
        <v>318</v>
      </c>
      <c r="R66" s="90">
        <v>395</v>
      </c>
      <c r="S66" s="97">
        <v>1.6819246327442999E-2</v>
      </c>
      <c r="T66" s="90">
        <v>395</v>
      </c>
      <c r="U66" s="90">
        <v>36</v>
      </c>
      <c r="V66" s="97">
        <v>3.0795551753635599E-2</v>
      </c>
      <c r="W66" s="90">
        <v>9</v>
      </c>
      <c r="X66" s="97">
        <v>1.1083743842364499E-2</v>
      </c>
      <c r="Y66" s="90">
        <v>6</v>
      </c>
      <c r="Z66" s="97">
        <v>1.03806228373702E-2</v>
      </c>
      <c r="AA66" s="90">
        <v>51</v>
      </c>
      <c r="AB66" s="91">
        <v>826</v>
      </c>
    </row>
    <row r="67" spans="2:28" ht="14.45" customHeight="1" x14ac:dyDescent="0.25">
      <c r="B67" s="89" t="str">
        <f>VLOOKUP(C67,COD_DANE!B:C,2,0)</f>
        <v>20</v>
      </c>
      <c r="C67" s="118" t="s">
        <v>14</v>
      </c>
      <c r="D67" s="90">
        <v>48</v>
      </c>
      <c r="E67" s="97">
        <v>3.3707865168539297E-2</v>
      </c>
      <c r="F67" s="90">
        <v>5</v>
      </c>
      <c r="G67" s="97">
        <v>3.4482758620689703E-2</v>
      </c>
      <c r="H67" s="90">
        <v>53</v>
      </c>
      <c r="I67" s="90">
        <v>6</v>
      </c>
      <c r="J67" s="97">
        <v>2.1660649819494601E-2</v>
      </c>
      <c r="K67" s="90">
        <v>250</v>
      </c>
      <c r="L67" s="97">
        <v>4.7483380816714202E-2</v>
      </c>
      <c r="M67" s="90">
        <v>518</v>
      </c>
      <c r="N67" s="97">
        <v>3.9260269819615001E-2</v>
      </c>
      <c r="O67" s="90">
        <v>4</v>
      </c>
      <c r="P67" s="97">
        <v>4.1666666666666699E-2</v>
      </c>
      <c r="Q67" s="90">
        <v>778</v>
      </c>
      <c r="R67" s="90">
        <v>1572</v>
      </c>
      <c r="S67" s="97">
        <v>6.6936342346178401E-2</v>
      </c>
      <c r="T67" s="90">
        <v>1572</v>
      </c>
      <c r="U67" s="90">
        <v>36</v>
      </c>
      <c r="V67" s="97">
        <v>3.0795551753635599E-2</v>
      </c>
      <c r="W67" s="90">
        <v>52</v>
      </c>
      <c r="X67" s="97">
        <v>6.4039408866995107E-2</v>
      </c>
      <c r="Y67" s="90">
        <v>54</v>
      </c>
      <c r="Z67" s="97">
        <v>9.3425605536332196E-2</v>
      </c>
      <c r="AA67" s="90">
        <v>142</v>
      </c>
      <c r="AB67" s="91">
        <v>2545</v>
      </c>
    </row>
    <row r="68" spans="2:28" ht="14.45" customHeight="1" x14ac:dyDescent="0.25">
      <c r="B68" s="89" t="str">
        <f>VLOOKUP(C68,COD_DANE!B:C,2,0)</f>
        <v>27</v>
      </c>
      <c r="C68" s="118" t="s">
        <v>15</v>
      </c>
      <c r="D68" s="90">
        <v>52</v>
      </c>
      <c r="E68" s="97">
        <v>3.6516853932584303E-2</v>
      </c>
      <c r="F68" s="90">
        <v>5</v>
      </c>
      <c r="G68" s="97">
        <v>3.4482758620689703E-2</v>
      </c>
      <c r="H68" s="90">
        <v>57</v>
      </c>
      <c r="I68" s="90">
        <v>2</v>
      </c>
      <c r="J68" s="97">
        <v>7.2202166064982004E-3</v>
      </c>
      <c r="K68" s="90">
        <v>44</v>
      </c>
      <c r="L68" s="97">
        <v>8.3570750237416894E-3</v>
      </c>
      <c r="M68" s="90">
        <v>170</v>
      </c>
      <c r="N68" s="97">
        <v>1.2884644535394899E-2</v>
      </c>
      <c r="O68" s="90">
        <v>1</v>
      </c>
      <c r="P68" s="97">
        <v>1.0416666666666701E-2</v>
      </c>
      <c r="Q68" s="90">
        <v>217</v>
      </c>
      <c r="R68" s="90">
        <v>304</v>
      </c>
      <c r="S68" s="97">
        <v>1.2944432616563801E-2</v>
      </c>
      <c r="T68" s="90">
        <v>304</v>
      </c>
      <c r="U68" s="90">
        <v>84</v>
      </c>
      <c r="V68" s="97">
        <v>7.1856287425149698E-2</v>
      </c>
      <c r="W68" s="90">
        <v>15</v>
      </c>
      <c r="X68" s="97">
        <v>1.8472906403940899E-2</v>
      </c>
      <c r="Y68" s="90">
        <v>17</v>
      </c>
      <c r="Z68" s="97">
        <v>2.9411764705882401E-2</v>
      </c>
      <c r="AA68" s="90">
        <v>116</v>
      </c>
      <c r="AB68" s="91">
        <v>694</v>
      </c>
    </row>
    <row r="69" spans="2:28" ht="14.45" customHeight="1" x14ac:dyDescent="0.25">
      <c r="B69" s="89" t="str">
        <f>VLOOKUP(C69,COD_DANE!B:C,2,0)</f>
        <v>23</v>
      </c>
      <c r="C69" s="118" t="s">
        <v>16</v>
      </c>
      <c r="D69" s="90">
        <v>25</v>
      </c>
      <c r="E69" s="97">
        <v>1.75561797752809E-2</v>
      </c>
      <c r="F69" s="90">
        <v>5</v>
      </c>
      <c r="G69" s="97">
        <v>3.4482758620689703E-2</v>
      </c>
      <c r="H69" s="90">
        <v>30</v>
      </c>
      <c r="I69" s="90">
        <v>11</v>
      </c>
      <c r="J69" s="97">
        <v>3.9711191335740102E-2</v>
      </c>
      <c r="K69" s="90">
        <v>368</v>
      </c>
      <c r="L69" s="97">
        <v>6.9895536562203195E-2</v>
      </c>
      <c r="M69" s="90">
        <v>686</v>
      </c>
      <c r="N69" s="97">
        <v>5.1993330301652298E-2</v>
      </c>
      <c r="O69" s="90">
        <v>0</v>
      </c>
      <c r="P69" s="97">
        <v>0</v>
      </c>
      <c r="Q69" s="90">
        <v>1065</v>
      </c>
      <c r="R69" s="90">
        <v>1716</v>
      </c>
      <c r="S69" s="97">
        <v>7.30679156908665E-2</v>
      </c>
      <c r="T69" s="90">
        <v>1716</v>
      </c>
      <c r="U69" s="90">
        <v>16</v>
      </c>
      <c r="V69" s="97">
        <v>1.3686911890504701E-2</v>
      </c>
      <c r="W69" s="90">
        <v>17</v>
      </c>
      <c r="X69" s="97">
        <v>2.0935960591133E-2</v>
      </c>
      <c r="Y69" s="90">
        <v>54</v>
      </c>
      <c r="Z69" s="97">
        <v>9.3425605536332196E-2</v>
      </c>
      <c r="AA69" s="90">
        <v>87</v>
      </c>
      <c r="AB69" s="91">
        <v>2898</v>
      </c>
    </row>
    <row r="70" spans="2:28" ht="14.45" customHeight="1" x14ac:dyDescent="0.25">
      <c r="B70" s="89" t="str">
        <f>VLOOKUP(C70,COD_DANE!B:C,2,0)</f>
        <v>25</v>
      </c>
      <c r="C70" s="118" t="s">
        <v>17</v>
      </c>
      <c r="D70" s="90">
        <v>65</v>
      </c>
      <c r="E70" s="97">
        <v>4.5646067415730303E-2</v>
      </c>
      <c r="F70" s="90">
        <v>4</v>
      </c>
      <c r="G70" s="97">
        <v>2.7586206896551699E-2</v>
      </c>
      <c r="H70" s="90">
        <v>69</v>
      </c>
      <c r="I70" s="90">
        <v>4</v>
      </c>
      <c r="J70" s="97">
        <v>1.4440433212996401E-2</v>
      </c>
      <c r="K70" s="90">
        <v>102</v>
      </c>
      <c r="L70" s="97">
        <v>1.93732193732194E-2</v>
      </c>
      <c r="M70" s="90">
        <v>441</v>
      </c>
      <c r="N70" s="97">
        <v>3.3424283765347902E-2</v>
      </c>
      <c r="O70" s="90">
        <v>6</v>
      </c>
      <c r="P70" s="97">
        <v>6.25E-2</v>
      </c>
      <c r="Q70" s="90">
        <v>553</v>
      </c>
      <c r="R70" s="90">
        <v>787</v>
      </c>
      <c r="S70" s="97">
        <v>3.35107515435384E-2</v>
      </c>
      <c r="T70" s="90">
        <v>787</v>
      </c>
      <c r="U70" s="90">
        <v>49</v>
      </c>
      <c r="V70" s="97">
        <v>4.1916167664670698E-2</v>
      </c>
      <c r="W70" s="90">
        <v>26</v>
      </c>
      <c r="X70" s="97">
        <v>3.2019704433497498E-2</v>
      </c>
      <c r="Y70" s="90">
        <v>11</v>
      </c>
      <c r="Z70" s="97">
        <v>1.90311418685121E-2</v>
      </c>
      <c r="AA70" s="90">
        <v>86</v>
      </c>
      <c r="AB70" s="91">
        <v>1495</v>
      </c>
    </row>
    <row r="71" spans="2:28" ht="14.45" customHeight="1" x14ac:dyDescent="0.25">
      <c r="B71" s="89" t="str">
        <f>VLOOKUP(C71,COD_DANE!B:C,2,0)</f>
        <v>94</v>
      </c>
      <c r="C71" s="118" t="s">
        <v>18</v>
      </c>
      <c r="D71" s="90">
        <v>1</v>
      </c>
      <c r="E71" s="97">
        <v>7.0224719101123604E-4</v>
      </c>
      <c r="F71" s="90">
        <v>0</v>
      </c>
      <c r="G71" s="97">
        <v>0</v>
      </c>
      <c r="H71" s="90">
        <v>1</v>
      </c>
      <c r="I71" s="90">
        <v>0</v>
      </c>
      <c r="J71" s="97">
        <v>0</v>
      </c>
      <c r="K71" s="90">
        <v>3</v>
      </c>
      <c r="L71" s="97">
        <v>5.6980056980056998E-4</v>
      </c>
      <c r="M71" s="90">
        <v>13</v>
      </c>
      <c r="N71" s="97">
        <v>9.8529634682431393E-4</v>
      </c>
      <c r="O71" s="90">
        <v>0</v>
      </c>
      <c r="P71" s="97">
        <v>0</v>
      </c>
      <c r="Q71" s="90">
        <v>16</v>
      </c>
      <c r="R71" s="90">
        <v>21</v>
      </c>
      <c r="S71" s="97">
        <v>8.9418777943368096E-4</v>
      </c>
      <c r="T71" s="90">
        <v>21</v>
      </c>
      <c r="U71" s="90">
        <v>2</v>
      </c>
      <c r="V71" s="97">
        <v>1.71086398631309E-3</v>
      </c>
      <c r="W71" s="90">
        <v>1</v>
      </c>
      <c r="X71" s="97">
        <v>1.23152709359606E-3</v>
      </c>
      <c r="Y71" s="90">
        <v>0</v>
      </c>
      <c r="Z71" s="97">
        <v>0</v>
      </c>
      <c r="AA71" s="90">
        <v>3</v>
      </c>
      <c r="AB71" s="91">
        <v>41</v>
      </c>
    </row>
    <row r="72" spans="2:28" ht="14.45" customHeight="1" x14ac:dyDescent="0.25">
      <c r="B72" s="89" t="str">
        <f>VLOOKUP(C72,COD_DANE!B:C,2,0)</f>
        <v>95</v>
      </c>
      <c r="C72" s="118" t="s">
        <v>19</v>
      </c>
      <c r="D72" s="90">
        <v>17</v>
      </c>
      <c r="E72" s="97">
        <v>1.1938202247191E-2</v>
      </c>
      <c r="F72" s="90">
        <v>0</v>
      </c>
      <c r="G72" s="97">
        <v>0</v>
      </c>
      <c r="H72" s="90">
        <v>17</v>
      </c>
      <c r="I72" s="90">
        <v>9</v>
      </c>
      <c r="J72" s="97">
        <v>3.2490974729241902E-2</v>
      </c>
      <c r="K72" s="90">
        <v>24</v>
      </c>
      <c r="L72" s="97">
        <v>4.5584045584045598E-3</v>
      </c>
      <c r="M72" s="90">
        <v>44</v>
      </c>
      <c r="N72" s="97">
        <v>3.33484917386691E-3</v>
      </c>
      <c r="O72" s="90">
        <v>0</v>
      </c>
      <c r="P72" s="97">
        <v>0</v>
      </c>
      <c r="Q72" s="90">
        <v>77</v>
      </c>
      <c r="R72" s="90">
        <v>76</v>
      </c>
      <c r="S72" s="97">
        <v>3.2361081541409402E-3</v>
      </c>
      <c r="T72" s="90">
        <v>76</v>
      </c>
      <c r="U72" s="90">
        <v>17</v>
      </c>
      <c r="V72" s="97">
        <v>1.4542343883661201E-2</v>
      </c>
      <c r="W72" s="90">
        <v>7</v>
      </c>
      <c r="X72" s="97">
        <v>8.6206896551724102E-3</v>
      </c>
      <c r="Y72" s="90">
        <v>2</v>
      </c>
      <c r="Z72" s="97">
        <v>3.4602076124567501E-3</v>
      </c>
      <c r="AA72" s="90">
        <v>26</v>
      </c>
      <c r="AB72" s="91">
        <v>196</v>
      </c>
    </row>
    <row r="73" spans="2:28" ht="14.45" customHeight="1" x14ac:dyDescent="0.25">
      <c r="B73" s="89" t="str">
        <f>VLOOKUP(C73,COD_DANE!B:C,2,0)</f>
        <v>41</v>
      </c>
      <c r="C73" s="118" t="s">
        <v>20</v>
      </c>
      <c r="D73" s="90">
        <v>51</v>
      </c>
      <c r="E73" s="97">
        <v>3.5814606741573003E-2</v>
      </c>
      <c r="F73" s="90">
        <v>3</v>
      </c>
      <c r="G73" s="97">
        <v>2.06896551724138E-2</v>
      </c>
      <c r="H73" s="90">
        <v>54</v>
      </c>
      <c r="I73" s="90">
        <v>2</v>
      </c>
      <c r="J73" s="97">
        <v>7.2202166064982004E-3</v>
      </c>
      <c r="K73" s="90">
        <v>72</v>
      </c>
      <c r="L73" s="97">
        <v>1.3675213675213699E-2</v>
      </c>
      <c r="M73" s="90">
        <v>275</v>
      </c>
      <c r="N73" s="97">
        <v>2.0842807336668202E-2</v>
      </c>
      <c r="O73" s="90">
        <v>2</v>
      </c>
      <c r="P73" s="97">
        <v>2.0833333333333301E-2</v>
      </c>
      <c r="Q73" s="90">
        <v>351</v>
      </c>
      <c r="R73" s="90">
        <v>587</v>
      </c>
      <c r="S73" s="97">
        <v>2.4994677453693801E-2</v>
      </c>
      <c r="T73" s="90">
        <v>587</v>
      </c>
      <c r="U73" s="90">
        <v>13</v>
      </c>
      <c r="V73" s="97">
        <v>1.11206159110351E-2</v>
      </c>
      <c r="W73" s="90">
        <v>5</v>
      </c>
      <c r="X73" s="97">
        <v>6.1576354679803002E-3</v>
      </c>
      <c r="Y73" s="90">
        <v>18</v>
      </c>
      <c r="Z73" s="97">
        <v>3.1141868512110701E-2</v>
      </c>
      <c r="AA73" s="90">
        <v>36</v>
      </c>
      <c r="AB73" s="91">
        <v>1028</v>
      </c>
    </row>
    <row r="74" spans="2:28" ht="14.45" customHeight="1" x14ac:dyDescent="0.25">
      <c r="B74" s="89" t="str">
        <f>VLOOKUP(C74,COD_DANE!B:C,2,0)</f>
        <v>44</v>
      </c>
      <c r="C74" s="118" t="s">
        <v>21</v>
      </c>
      <c r="D74" s="90">
        <v>6</v>
      </c>
      <c r="E74" s="97">
        <v>4.21348314606742E-3</v>
      </c>
      <c r="F74" s="90">
        <v>1</v>
      </c>
      <c r="G74" s="97">
        <v>6.8965517241379301E-3</v>
      </c>
      <c r="H74" s="90">
        <v>7</v>
      </c>
      <c r="I74" s="90">
        <v>1</v>
      </c>
      <c r="J74" s="97">
        <v>3.6101083032491002E-3</v>
      </c>
      <c r="K74" s="90">
        <v>50</v>
      </c>
      <c r="L74" s="97">
        <v>9.4966761633428296E-3</v>
      </c>
      <c r="M74" s="90">
        <v>93</v>
      </c>
      <c r="N74" s="97">
        <v>7.0486584811277897E-3</v>
      </c>
      <c r="O74" s="90">
        <v>0</v>
      </c>
      <c r="P74" s="97">
        <v>0</v>
      </c>
      <c r="Q74" s="90">
        <v>144</v>
      </c>
      <c r="R74" s="90">
        <v>168</v>
      </c>
      <c r="S74" s="97">
        <v>7.1535022354694503E-3</v>
      </c>
      <c r="T74" s="90">
        <v>168</v>
      </c>
      <c r="U74" s="90">
        <v>10</v>
      </c>
      <c r="V74" s="97">
        <v>8.5543199315654406E-3</v>
      </c>
      <c r="W74" s="90">
        <v>11</v>
      </c>
      <c r="X74" s="97">
        <v>1.35467980295567E-2</v>
      </c>
      <c r="Y74" s="90">
        <v>2</v>
      </c>
      <c r="Z74" s="97">
        <v>3.4602076124567501E-3</v>
      </c>
      <c r="AA74" s="90">
        <v>23</v>
      </c>
      <c r="AB74" s="91">
        <v>342</v>
      </c>
    </row>
    <row r="75" spans="2:28" ht="14.45" customHeight="1" x14ac:dyDescent="0.25">
      <c r="B75" s="89" t="str">
        <f>VLOOKUP(C75,COD_DANE!B:C,2,0)</f>
        <v>47</v>
      </c>
      <c r="C75" s="118" t="s">
        <v>22</v>
      </c>
      <c r="D75" s="90">
        <v>21</v>
      </c>
      <c r="E75" s="97">
        <v>1.4747191011236E-2</v>
      </c>
      <c r="F75" s="90">
        <v>3</v>
      </c>
      <c r="G75" s="97">
        <v>2.06896551724138E-2</v>
      </c>
      <c r="H75" s="90">
        <v>24</v>
      </c>
      <c r="I75" s="90">
        <v>10</v>
      </c>
      <c r="J75" s="97">
        <v>3.6101083032491002E-2</v>
      </c>
      <c r="K75" s="90">
        <v>206</v>
      </c>
      <c r="L75" s="97">
        <v>3.91263057929725E-2</v>
      </c>
      <c r="M75" s="90">
        <v>316</v>
      </c>
      <c r="N75" s="97">
        <v>2.39502804304987E-2</v>
      </c>
      <c r="O75" s="90">
        <v>4</v>
      </c>
      <c r="P75" s="97">
        <v>4.1666666666666699E-2</v>
      </c>
      <c r="Q75" s="90">
        <v>536</v>
      </c>
      <c r="R75" s="90">
        <v>1194</v>
      </c>
      <c r="S75" s="97">
        <v>5.0840962316372203E-2</v>
      </c>
      <c r="T75" s="90">
        <v>1194</v>
      </c>
      <c r="U75" s="90">
        <v>14</v>
      </c>
      <c r="V75" s="97">
        <v>1.19760479041916E-2</v>
      </c>
      <c r="W75" s="90">
        <v>33</v>
      </c>
      <c r="X75" s="97">
        <v>4.0640394088669998E-2</v>
      </c>
      <c r="Y75" s="90">
        <v>23</v>
      </c>
      <c r="Z75" s="97">
        <v>3.9792387543252601E-2</v>
      </c>
      <c r="AA75" s="90">
        <v>70</v>
      </c>
      <c r="AB75" s="91">
        <v>1824</v>
      </c>
    </row>
    <row r="76" spans="2:28" ht="14.45" customHeight="1" x14ac:dyDescent="0.25">
      <c r="B76" s="89" t="str">
        <f>VLOOKUP(C76,COD_DANE!B:C,2,0)</f>
        <v>50</v>
      </c>
      <c r="C76" s="118" t="s">
        <v>23</v>
      </c>
      <c r="D76" s="90">
        <v>66</v>
      </c>
      <c r="E76" s="97">
        <v>4.6348314606741603E-2</v>
      </c>
      <c r="F76" s="90">
        <v>6</v>
      </c>
      <c r="G76" s="97">
        <v>4.13793103448276E-2</v>
      </c>
      <c r="H76" s="90">
        <v>72</v>
      </c>
      <c r="I76" s="90">
        <v>42</v>
      </c>
      <c r="J76" s="97">
        <v>0.151624548736462</v>
      </c>
      <c r="K76" s="90">
        <v>188</v>
      </c>
      <c r="L76" s="97">
        <v>3.5707502374169003E-2</v>
      </c>
      <c r="M76" s="90">
        <v>742</v>
      </c>
      <c r="N76" s="97">
        <v>5.6237683795664697E-2</v>
      </c>
      <c r="O76" s="90">
        <v>6</v>
      </c>
      <c r="P76" s="97">
        <v>6.25E-2</v>
      </c>
      <c r="Q76" s="90">
        <v>978</v>
      </c>
      <c r="R76" s="90">
        <v>1327</v>
      </c>
      <c r="S76" s="97">
        <v>5.6504151586118802E-2</v>
      </c>
      <c r="T76" s="90">
        <v>1327</v>
      </c>
      <c r="U76" s="90">
        <v>94</v>
      </c>
      <c r="V76" s="97">
        <v>8.0410607356715097E-2</v>
      </c>
      <c r="W76" s="90">
        <v>81</v>
      </c>
      <c r="X76" s="97">
        <v>9.9753694581280805E-2</v>
      </c>
      <c r="Y76" s="90">
        <v>32</v>
      </c>
      <c r="Z76" s="97">
        <v>5.5363321799308002E-2</v>
      </c>
      <c r="AA76" s="90">
        <v>207</v>
      </c>
      <c r="AB76" s="91">
        <v>2584</v>
      </c>
    </row>
    <row r="77" spans="2:28" ht="14.45" customHeight="1" x14ac:dyDescent="0.25">
      <c r="B77" s="89" t="str">
        <f>VLOOKUP(C77,COD_DANE!B:C,2,0)</f>
        <v>52</v>
      </c>
      <c r="C77" s="118" t="s">
        <v>24</v>
      </c>
      <c r="D77" s="90">
        <v>32</v>
      </c>
      <c r="E77" s="97">
        <v>2.2471910112359599E-2</v>
      </c>
      <c r="F77" s="90">
        <v>2</v>
      </c>
      <c r="G77" s="97">
        <v>1.37931034482759E-2</v>
      </c>
      <c r="H77" s="90">
        <v>34</v>
      </c>
      <c r="I77" s="90">
        <v>6</v>
      </c>
      <c r="J77" s="97">
        <v>2.1660649819494601E-2</v>
      </c>
      <c r="K77" s="90">
        <v>85</v>
      </c>
      <c r="L77" s="97">
        <v>1.6144349477682798E-2</v>
      </c>
      <c r="M77" s="90">
        <v>192</v>
      </c>
      <c r="N77" s="97">
        <v>1.4552069122328299E-2</v>
      </c>
      <c r="O77" s="90">
        <v>0</v>
      </c>
      <c r="P77" s="97">
        <v>0</v>
      </c>
      <c r="Q77" s="90">
        <v>283</v>
      </c>
      <c r="R77" s="90">
        <v>190</v>
      </c>
      <c r="S77" s="97">
        <v>8.0902703853523508E-3</v>
      </c>
      <c r="T77" s="90">
        <v>190</v>
      </c>
      <c r="U77" s="90">
        <v>30</v>
      </c>
      <c r="V77" s="97">
        <v>2.5662959794696301E-2</v>
      </c>
      <c r="W77" s="90">
        <v>2</v>
      </c>
      <c r="X77" s="97">
        <v>2.46305418719212E-3</v>
      </c>
      <c r="Y77" s="90">
        <v>26</v>
      </c>
      <c r="Z77" s="97">
        <v>4.4982698961937698E-2</v>
      </c>
      <c r="AA77" s="90">
        <v>58</v>
      </c>
      <c r="AB77" s="91">
        <v>565</v>
      </c>
    </row>
    <row r="78" spans="2:28" ht="14.45" customHeight="1" x14ac:dyDescent="0.25">
      <c r="B78" s="89" t="str">
        <f>VLOOKUP(C78,COD_DANE!B:C,2,0)</f>
        <v>54</v>
      </c>
      <c r="C78" s="118" t="s">
        <v>25</v>
      </c>
      <c r="D78" s="90">
        <v>62</v>
      </c>
      <c r="E78" s="97">
        <v>4.3539325842696597E-2</v>
      </c>
      <c r="F78" s="90">
        <v>10</v>
      </c>
      <c r="G78" s="97">
        <v>6.8965517241379296E-2</v>
      </c>
      <c r="H78" s="90">
        <v>72</v>
      </c>
      <c r="I78" s="90">
        <v>8</v>
      </c>
      <c r="J78" s="97">
        <v>2.8880866425992802E-2</v>
      </c>
      <c r="K78" s="90">
        <v>145</v>
      </c>
      <c r="L78" s="97">
        <v>2.75403608736942E-2</v>
      </c>
      <c r="M78" s="90">
        <v>293</v>
      </c>
      <c r="N78" s="97">
        <v>2.2207063816886499E-2</v>
      </c>
      <c r="O78" s="90">
        <v>2</v>
      </c>
      <c r="P78" s="97">
        <v>2.0833333333333301E-2</v>
      </c>
      <c r="Q78" s="90">
        <v>448</v>
      </c>
      <c r="R78" s="90">
        <v>589</v>
      </c>
      <c r="S78" s="97">
        <v>2.5079838194592301E-2</v>
      </c>
      <c r="T78" s="90">
        <v>589</v>
      </c>
      <c r="U78" s="90">
        <v>46</v>
      </c>
      <c r="V78" s="97">
        <v>3.9349871685201002E-2</v>
      </c>
      <c r="W78" s="90">
        <v>21</v>
      </c>
      <c r="X78" s="97">
        <v>2.5862068965517199E-2</v>
      </c>
      <c r="Y78" s="90">
        <v>25</v>
      </c>
      <c r="Z78" s="97">
        <v>4.3252595155709297E-2</v>
      </c>
      <c r="AA78" s="90">
        <v>92</v>
      </c>
      <c r="AB78" s="91">
        <v>1201</v>
      </c>
    </row>
    <row r="79" spans="2:28" ht="14.45" customHeight="1" x14ac:dyDescent="0.25">
      <c r="B79" s="89" t="str">
        <f>VLOOKUP(C79,COD_DANE!B:C,2,0)</f>
        <v>86</v>
      </c>
      <c r="C79" s="118" t="s">
        <v>26</v>
      </c>
      <c r="D79" s="90">
        <v>16</v>
      </c>
      <c r="E79" s="97">
        <v>1.1235955056179799E-2</v>
      </c>
      <c r="F79" s="90">
        <v>3</v>
      </c>
      <c r="G79" s="97">
        <v>2.06896551724138E-2</v>
      </c>
      <c r="H79" s="90">
        <v>19</v>
      </c>
      <c r="I79" s="90">
        <v>5</v>
      </c>
      <c r="J79" s="97">
        <v>1.8050541516245501E-2</v>
      </c>
      <c r="K79" s="90">
        <v>45</v>
      </c>
      <c r="L79" s="97">
        <v>8.5470085470085496E-3</v>
      </c>
      <c r="M79" s="90">
        <v>147</v>
      </c>
      <c r="N79" s="97">
        <v>1.1141427921782601E-2</v>
      </c>
      <c r="O79" s="90">
        <v>0</v>
      </c>
      <c r="P79" s="97">
        <v>0</v>
      </c>
      <c r="Q79" s="90">
        <v>197</v>
      </c>
      <c r="R79" s="90">
        <v>249</v>
      </c>
      <c r="S79" s="97">
        <v>1.06025122418565E-2</v>
      </c>
      <c r="T79" s="90">
        <v>249</v>
      </c>
      <c r="U79" s="90">
        <v>13</v>
      </c>
      <c r="V79" s="97">
        <v>1.11206159110351E-2</v>
      </c>
      <c r="W79" s="90">
        <v>10</v>
      </c>
      <c r="X79" s="97">
        <v>1.23152709359606E-2</v>
      </c>
      <c r="Y79" s="90">
        <v>2</v>
      </c>
      <c r="Z79" s="97">
        <v>3.4602076124567501E-3</v>
      </c>
      <c r="AA79" s="90">
        <v>25</v>
      </c>
      <c r="AB79" s="91">
        <v>490</v>
      </c>
    </row>
    <row r="80" spans="2:28" ht="14.45" customHeight="1" x14ac:dyDescent="0.25">
      <c r="B80" s="89" t="str">
        <f>VLOOKUP(C80,COD_DANE!B:C,2,0)</f>
        <v>63</v>
      </c>
      <c r="C80" s="118" t="s">
        <v>27</v>
      </c>
      <c r="D80" s="90">
        <v>19</v>
      </c>
      <c r="E80" s="97">
        <v>1.33426966292135E-2</v>
      </c>
      <c r="F80" s="90">
        <v>1</v>
      </c>
      <c r="G80" s="97">
        <v>6.8965517241379301E-3</v>
      </c>
      <c r="H80" s="90">
        <v>20</v>
      </c>
      <c r="I80" s="90">
        <v>1</v>
      </c>
      <c r="J80" s="97">
        <v>3.6101083032491002E-3</v>
      </c>
      <c r="K80" s="90">
        <v>31</v>
      </c>
      <c r="L80" s="97">
        <v>5.8879392212725602E-3</v>
      </c>
      <c r="M80" s="90">
        <v>91</v>
      </c>
      <c r="N80" s="97">
        <v>6.8970744277701999E-3</v>
      </c>
      <c r="O80" s="90">
        <v>0</v>
      </c>
      <c r="P80" s="97">
        <v>0</v>
      </c>
      <c r="Q80" s="90">
        <v>123</v>
      </c>
      <c r="R80" s="90">
        <v>192</v>
      </c>
      <c r="S80" s="97">
        <v>8.1754311262508001E-3</v>
      </c>
      <c r="T80" s="90">
        <v>192</v>
      </c>
      <c r="U80" s="90">
        <v>15</v>
      </c>
      <c r="V80" s="97">
        <v>1.2831479897348201E-2</v>
      </c>
      <c r="W80" s="90">
        <v>8</v>
      </c>
      <c r="X80" s="97">
        <v>9.8522167487684695E-3</v>
      </c>
      <c r="Y80" s="90">
        <v>4</v>
      </c>
      <c r="Z80" s="97">
        <v>6.9204152249135002E-3</v>
      </c>
      <c r="AA80" s="90">
        <v>27</v>
      </c>
      <c r="AB80" s="91">
        <v>362</v>
      </c>
    </row>
    <row r="81" spans="2:28" ht="14.45" customHeight="1" x14ac:dyDescent="0.25">
      <c r="B81" s="89" t="str">
        <f>VLOOKUP(C81,COD_DANE!B:C,2,0)</f>
        <v>66</v>
      </c>
      <c r="C81" s="118" t="s">
        <v>28</v>
      </c>
      <c r="D81" s="90">
        <v>32</v>
      </c>
      <c r="E81" s="97">
        <v>2.2471910112359599E-2</v>
      </c>
      <c r="F81" s="90">
        <v>6</v>
      </c>
      <c r="G81" s="97">
        <v>4.13793103448276E-2</v>
      </c>
      <c r="H81" s="90">
        <v>38</v>
      </c>
      <c r="I81" s="90">
        <v>7</v>
      </c>
      <c r="J81" s="97">
        <v>2.5270758122743701E-2</v>
      </c>
      <c r="K81" s="90">
        <v>85</v>
      </c>
      <c r="L81" s="97">
        <v>1.6144349477682798E-2</v>
      </c>
      <c r="M81" s="90">
        <v>256</v>
      </c>
      <c r="N81" s="97">
        <v>1.9402758829771102E-2</v>
      </c>
      <c r="O81" s="90">
        <v>1</v>
      </c>
      <c r="P81" s="97">
        <v>1.0416666666666701E-2</v>
      </c>
      <c r="Q81" s="90">
        <v>349</v>
      </c>
      <c r="R81" s="90">
        <v>452</v>
      </c>
      <c r="S81" s="97">
        <v>1.92463274430488E-2</v>
      </c>
      <c r="T81" s="90">
        <v>452</v>
      </c>
      <c r="U81" s="90">
        <v>15</v>
      </c>
      <c r="V81" s="97">
        <v>1.2831479897348201E-2</v>
      </c>
      <c r="W81" s="90">
        <v>14</v>
      </c>
      <c r="X81" s="97">
        <v>1.72413793103448E-2</v>
      </c>
      <c r="Y81" s="90">
        <v>8</v>
      </c>
      <c r="Z81" s="97">
        <v>1.3840830449827E-2</v>
      </c>
      <c r="AA81" s="90">
        <v>37</v>
      </c>
      <c r="AB81" s="91">
        <v>876</v>
      </c>
    </row>
    <row r="82" spans="2:28" ht="14.45" customHeight="1" x14ac:dyDescent="0.25">
      <c r="B82" s="89" t="str">
        <f>VLOOKUP(C82,COD_DANE!B:C,2,0)</f>
        <v>68</v>
      </c>
      <c r="C82" s="118" t="s">
        <v>29</v>
      </c>
      <c r="D82" s="90">
        <v>132</v>
      </c>
      <c r="E82" s="97">
        <v>9.2696629213483206E-2</v>
      </c>
      <c r="F82" s="90">
        <v>4</v>
      </c>
      <c r="G82" s="97">
        <v>2.7586206896551699E-2</v>
      </c>
      <c r="H82" s="90">
        <v>136</v>
      </c>
      <c r="I82" s="90">
        <v>22</v>
      </c>
      <c r="J82" s="97">
        <v>7.9422382671480093E-2</v>
      </c>
      <c r="K82" s="90">
        <v>155</v>
      </c>
      <c r="L82" s="97">
        <v>2.9439696106362798E-2</v>
      </c>
      <c r="M82" s="90">
        <v>524</v>
      </c>
      <c r="N82" s="97">
        <v>3.9715021979687702E-2</v>
      </c>
      <c r="O82" s="90">
        <v>7</v>
      </c>
      <c r="P82" s="97">
        <v>7.2916666666666699E-2</v>
      </c>
      <c r="Q82" s="90">
        <v>708</v>
      </c>
      <c r="R82" s="90">
        <v>1168</v>
      </c>
      <c r="S82" s="97">
        <v>4.9733872684692398E-2</v>
      </c>
      <c r="T82" s="90">
        <v>1168</v>
      </c>
      <c r="U82" s="90">
        <v>29</v>
      </c>
      <c r="V82" s="97">
        <v>2.4807527801539799E-2</v>
      </c>
      <c r="W82" s="90">
        <v>39</v>
      </c>
      <c r="X82" s="97">
        <v>4.8029556650246302E-2</v>
      </c>
      <c r="Y82" s="90">
        <v>26</v>
      </c>
      <c r="Z82" s="97">
        <v>4.4982698961937698E-2</v>
      </c>
      <c r="AA82" s="90">
        <v>94</v>
      </c>
      <c r="AB82" s="91">
        <v>2106</v>
      </c>
    </row>
    <row r="83" spans="2:28" ht="14.45" customHeight="1" x14ac:dyDescent="0.25">
      <c r="B83" s="89" t="str">
        <f>VLOOKUP(C83,COD_DANE!B:C,2,0)</f>
        <v>70</v>
      </c>
      <c r="C83" s="118" t="s">
        <v>30</v>
      </c>
      <c r="D83" s="90">
        <v>9</v>
      </c>
      <c r="E83" s="97">
        <v>6.32022471910112E-3</v>
      </c>
      <c r="F83" s="90">
        <v>3</v>
      </c>
      <c r="G83" s="97">
        <v>2.06896551724138E-2</v>
      </c>
      <c r="H83" s="90">
        <v>12</v>
      </c>
      <c r="I83" s="90">
        <v>2</v>
      </c>
      <c r="J83" s="97">
        <v>7.2202166064982004E-3</v>
      </c>
      <c r="K83" s="90">
        <v>95</v>
      </c>
      <c r="L83" s="97">
        <v>1.80436847103514E-2</v>
      </c>
      <c r="M83" s="90">
        <v>160</v>
      </c>
      <c r="N83" s="97">
        <v>1.2126724268606901E-2</v>
      </c>
      <c r="O83" s="90">
        <v>2</v>
      </c>
      <c r="P83" s="97">
        <v>2.0833333333333301E-2</v>
      </c>
      <c r="Q83" s="90">
        <v>259</v>
      </c>
      <c r="R83" s="90">
        <v>467</v>
      </c>
      <c r="S83" s="97">
        <v>1.9885032999787101E-2</v>
      </c>
      <c r="T83" s="90">
        <v>467</v>
      </c>
      <c r="U83" s="90">
        <v>5</v>
      </c>
      <c r="V83" s="97">
        <v>4.2771599657827203E-3</v>
      </c>
      <c r="W83" s="90">
        <v>21</v>
      </c>
      <c r="X83" s="97">
        <v>2.5862068965517199E-2</v>
      </c>
      <c r="Y83" s="90">
        <v>12</v>
      </c>
      <c r="Z83" s="97">
        <v>2.0761245674740501E-2</v>
      </c>
      <c r="AA83" s="90">
        <v>38</v>
      </c>
      <c r="AB83" s="91">
        <v>776</v>
      </c>
    </row>
    <row r="84" spans="2:28" ht="14.45" customHeight="1" x14ac:dyDescent="0.25">
      <c r="B84" s="89" t="str">
        <f>VLOOKUP(C84,COD_DANE!B:C,2,0)</f>
        <v>73</v>
      </c>
      <c r="C84" s="118" t="s">
        <v>31</v>
      </c>
      <c r="D84" s="90">
        <v>59</v>
      </c>
      <c r="E84" s="97">
        <v>4.1432584269662898E-2</v>
      </c>
      <c r="F84" s="90">
        <v>2</v>
      </c>
      <c r="G84" s="97">
        <v>1.37931034482759E-2</v>
      </c>
      <c r="H84" s="90">
        <v>61</v>
      </c>
      <c r="I84" s="90">
        <v>16</v>
      </c>
      <c r="J84" s="97">
        <v>5.7761732851985603E-2</v>
      </c>
      <c r="K84" s="90">
        <v>99</v>
      </c>
      <c r="L84" s="97">
        <v>1.8803418803418799E-2</v>
      </c>
      <c r="M84" s="90">
        <v>364</v>
      </c>
      <c r="N84" s="97">
        <v>2.75882977110808E-2</v>
      </c>
      <c r="O84" s="90">
        <v>4</v>
      </c>
      <c r="P84" s="97">
        <v>4.1666666666666699E-2</v>
      </c>
      <c r="Q84" s="90">
        <v>483</v>
      </c>
      <c r="R84" s="90">
        <v>547</v>
      </c>
      <c r="S84" s="97">
        <v>2.3291462635724899E-2</v>
      </c>
      <c r="T84" s="90">
        <v>547</v>
      </c>
      <c r="U84" s="90">
        <v>18</v>
      </c>
      <c r="V84" s="97">
        <v>1.53977758768178E-2</v>
      </c>
      <c r="W84" s="90">
        <v>9</v>
      </c>
      <c r="X84" s="97">
        <v>1.1083743842364499E-2</v>
      </c>
      <c r="Y84" s="90">
        <v>26</v>
      </c>
      <c r="Z84" s="97">
        <v>4.4982698961937698E-2</v>
      </c>
      <c r="AA84" s="90">
        <v>53</v>
      </c>
      <c r="AB84" s="91">
        <v>1144</v>
      </c>
    </row>
    <row r="85" spans="2:28" ht="14.45" customHeight="1" x14ac:dyDescent="0.25">
      <c r="B85" s="89" t="str">
        <f>VLOOKUP(C85,COD_DANE!B:C,2,0)</f>
        <v>76</v>
      </c>
      <c r="C85" s="118" t="s">
        <v>32</v>
      </c>
      <c r="D85" s="90">
        <v>122</v>
      </c>
      <c r="E85" s="97">
        <v>8.5674157303370801E-2</v>
      </c>
      <c r="F85" s="90">
        <v>13</v>
      </c>
      <c r="G85" s="97">
        <v>8.9655172413793102E-2</v>
      </c>
      <c r="H85" s="90">
        <v>135</v>
      </c>
      <c r="I85" s="90">
        <v>5</v>
      </c>
      <c r="J85" s="97">
        <v>1.8050541516245501E-2</v>
      </c>
      <c r="K85" s="90">
        <v>367</v>
      </c>
      <c r="L85" s="97">
        <v>6.9705603038936401E-2</v>
      </c>
      <c r="M85" s="90">
        <v>929</v>
      </c>
      <c r="N85" s="97">
        <v>7.0410792784599094E-2</v>
      </c>
      <c r="O85" s="90">
        <v>4</v>
      </c>
      <c r="P85" s="97">
        <v>4.1666666666666699E-2</v>
      </c>
      <c r="Q85" s="90">
        <v>1305</v>
      </c>
      <c r="R85" s="90">
        <v>902</v>
      </c>
      <c r="S85" s="97">
        <v>3.8407494145199103E-2</v>
      </c>
      <c r="T85" s="90">
        <v>902</v>
      </c>
      <c r="U85" s="90">
        <v>109</v>
      </c>
      <c r="V85" s="97">
        <v>9.3242087254063299E-2</v>
      </c>
      <c r="W85" s="90">
        <v>43</v>
      </c>
      <c r="X85" s="97">
        <v>5.2955665024630498E-2</v>
      </c>
      <c r="Y85" s="90">
        <v>24</v>
      </c>
      <c r="Z85" s="97">
        <v>4.1522491349481001E-2</v>
      </c>
      <c r="AA85" s="90">
        <v>176</v>
      </c>
      <c r="AB85" s="91">
        <v>2518</v>
      </c>
    </row>
    <row r="86" spans="2:28" ht="14.45" customHeight="1" x14ac:dyDescent="0.25">
      <c r="B86" s="89" t="str">
        <f>VLOOKUP(C86,COD_DANE!B:C,2,0)</f>
        <v>97</v>
      </c>
      <c r="C86" s="118" t="s">
        <v>33</v>
      </c>
      <c r="D86" s="90">
        <v>1</v>
      </c>
      <c r="E86" s="97">
        <v>7.0224719101123604E-4</v>
      </c>
      <c r="F86" s="90">
        <v>0</v>
      </c>
      <c r="G86" s="97">
        <v>0</v>
      </c>
      <c r="H86" s="90">
        <v>1</v>
      </c>
      <c r="I86" s="90">
        <v>2</v>
      </c>
      <c r="J86" s="97">
        <v>7.2202166064982004E-3</v>
      </c>
      <c r="K86" s="90">
        <v>3</v>
      </c>
      <c r="L86" s="97">
        <v>5.6980056980056998E-4</v>
      </c>
      <c r="M86" s="90">
        <v>20</v>
      </c>
      <c r="N86" s="97">
        <v>1.51584053357587E-3</v>
      </c>
      <c r="O86" s="90">
        <v>0</v>
      </c>
      <c r="P86" s="97">
        <v>0</v>
      </c>
      <c r="Q86" s="90">
        <v>25</v>
      </c>
      <c r="R86" s="90">
        <v>22</v>
      </c>
      <c r="S86" s="97">
        <v>9.3676814988290398E-4</v>
      </c>
      <c r="T86" s="90">
        <v>22</v>
      </c>
      <c r="U86" s="90">
        <v>10</v>
      </c>
      <c r="V86" s="97">
        <v>8.5543199315654406E-3</v>
      </c>
      <c r="W86" s="90">
        <v>1</v>
      </c>
      <c r="X86" s="97">
        <v>1.23152709359606E-3</v>
      </c>
      <c r="Y86" s="90">
        <v>0</v>
      </c>
      <c r="Z86" s="97">
        <v>0</v>
      </c>
      <c r="AA86" s="90">
        <v>11</v>
      </c>
      <c r="AB86" s="91">
        <v>59</v>
      </c>
    </row>
    <row r="87" spans="2:28" ht="14.45" customHeight="1" x14ac:dyDescent="0.25">
      <c r="B87" s="89" t="str">
        <f>VLOOKUP(C87,COD_DANE!B:C,2,0)</f>
        <v>99</v>
      </c>
      <c r="C87" s="118" t="s">
        <v>34</v>
      </c>
      <c r="D87" s="90">
        <v>0</v>
      </c>
      <c r="E87" s="97">
        <v>0</v>
      </c>
      <c r="F87" s="90">
        <v>0</v>
      </c>
      <c r="G87" s="97">
        <v>0</v>
      </c>
      <c r="H87" s="90">
        <v>0</v>
      </c>
      <c r="I87" s="90">
        <v>1</v>
      </c>
      <c r="J87" s="97">
        <v>3.6101083032491002E-3</v>
      </c>
      <c r="K87" s="90">
        <v>2</v>
      </c>
      <c r="L87" s="97">
        <v>3.7986704653371301E-4</v>
      </c>
      <c r="M87" s="90">
        <v>15</v>
      </c>
      <c r="N87" s="97">
        <v>1.1368804001819E-3</v>
      </c>
      <c r="O87" s="90">
        <v>0</v>
      </c>
      <c r="P87" s="97">
        <v>0</v>
      </c>
      <c r="Q87" s="90">
        <v>18</v>
      </c>
      <c r="R87" s="90">
        <v>36</v>
      </c>
      <c r="S87" s="97">
        <v>1.5328933361720199E-3</v>
      </c>
      <c r="T87" s="90">
        <v>36</v>
      </c>
      <c r="U87" s="90">
        <v>5</v>
      </c>
      <c r="V87" s="97">
        <v>4.2771599657827203E-3</v>
      </c>
      <c r="W87" s="90">
        <v>7</v>
      </c>
      <c r="X87" s="97">
        <v>8.6206896551724102E-3</v>
      </c>
      <c r="Y87" s="90">
        <v>0</v>
      </c>
      <c r="Z87" s="97">
        <v>0</v>
      </c>
      <c r="AA87" s="90">
        <v>12</v>
      </c>
      <c r="AB87" s="91">
        <v>66</v>
      </c>
    </row>
    <row r="88" spans="2:28" ht="15" customHeight="1" thickBot="1" x14ac:dyDescent="0.3">
      <c r="B88" s="92">
        <f>VLOOKUP(C88,COD_DANE!B:C,2,0)</f>
        <v>0</v>
      </c>
      <c r="C88" s="119" t="s">
        <v>205</v>
      </c>
      <c r="D88" s="93">
        <v>0</v>
      </c>
      <c r="E88" s="99">
        <v>0</v>
      </c>
      <c r="F88" s="93">
        <v>0</v>
      </c>
      <c r="G88" s="99">
        <v>0</v>
      </c>
      <c r="H88" s="93">
        <v>0</v>
      </c>
      <c r="I88" s="93">
        <v>5</v>
      </c>
      <c r="J88" s="99">
        <v>1.8050541516245501E-2</v>
      </c>
      <c r="K88" s="93">
        <v>482</v>
      </c>
      <c r="L88" s="99">
        <v>9.15479582146249E-2</v>
      </c>
      <c r="M88" s="93">
        <v>512</v>
      </c>
      <c r="N88" s="99">
        <v>3.8805517659542203E-2</v>
      </c>
      <c r="O88" s="93">
        <v>1</v>
      </c>
      <c r="P88" s="99">
        <v>1.0416666666666701E-2</v>
      </c>
      <c r="Q88" s="93">
        <v>1000</v>
      </c>
      <c r="R88" s="93">
        <v>1</v>
      </c>
      <c r="S88" s="99">
        <v>4.2580370449222901E-5</v>
      </c>
      <c r="T88" s="93">
        <v>1</v>
      </c>
      <c r="U88" s="93">
        <v>37</v>
      </c>
      <c r="V88" s="99">
        <v>3.1650983746792101E-2</v>
      </c>
      <c r="W88" s="93">
        <v>30</v>
      </c>
      <c r="X88" s="99">
        <v>3.6945812807881798E-2</v>
      </c>
      <c r="Y88" s="93">
        <v>0</v>
      </c>
      <c r="Z88" s="99">
        <v>0</v>
      </c>
      <c r="AA88" s="93">
        <v>67</v>
      </c>
      <c r="AB88" s="94">
        <v>1068</v>
      </c>
    </row>
    <row r="89" spans="2:28" ht="17.45" customHeight="1" thickBot="1" x14ac:dyDescent="0.3"/>
    <row r="90" spans="2:28" ht="14.45" customHeight="1" x14ac:dyDescent="0.25">
      <c r="B90" s="148" t="s">
        <v>217</v>
      </c>
      <c r="C90" s="163" t="s">
        <v>143</v>
      </c>
      <c r="D90" s="163" t="s">
        <v>41</v>
      </c>
      <c r="E90" s="175"/>
      <c r="F90" s="175"/>
      <c r="G90" s="175"/>
      <c r="H90" s="175"/>
      <c r="I90" s="163" t="s">
        <v>42</v>
      </c>
      <c r="J90" s="175"/>
      <c r="K90" s="175"/>
      <c r="L90" s="175"/>
      <c r="M90" s="175"/>
      <c r="N90" s="175"/>
      <c r="O90" s="175"/>
      <c r="P90" s="175"/>
      <c r="Q90" s="175"/>
      <c r="R90" s="163" t="s">
        <v>40</v>
      </c>
      <c r="S90" s="175"/>
      <c r="T90" s="175"/>
      <c r="U90" s="163" t="s">
        <v>39</v>
      </c>
      <c r="V90" s="175"/>
      <c r="W90" s="175"/>
      <c r="X90" s="175"/>
      <c r="Y90" s="175"/>
      <c r="Z90" s="175"/>
      <c r="AA90" s="175"/>
      <c r="AB90" s="168" t="s">
        <v>44</v>
      </c>
    </row>
    <row r="91" spans="2:28" ht="45" customHeight="1" x14ac:dyDescent="0.25">
      <c r="B91" s="155"/>
      <c r="C91" s="164"/>
      <c r="D91" s="164" t="s">
        <v>45</v>
      </c>
      <c r="E91" s="176"/>
      <c r="F91" s="164" t="s">
        <v>46</v>
      </c>
      <c r="G91" s="176"/>
      <c r="H91" s="164" t="s">
        <v>47</v>
      </c>
      <c r="I91" s="164" t="s">
        <v>48</v>
      </c>
      <c r="J91" s="176"/>
      <c r="K91" s="164" t="s">
        <v>49</v>
      </c>
      <c r="L91" s="176"/>
      <c r="M91" s="164" t="s">
        <v>50</v>
      </c>
      <c r="N91" s="176"/>
      <c r="O91" s="164" t="s">
        <v>51</v>
      </c>
      <c r="P91" s="176"/>
      <c r="Q91" s="164" t="s">
        <v>52</v>
      </c>
      <c r="R91" s="164" t="s">
        <v>40</v>
      </c>
      <c r="S91" s="176"/>
      <c r="T91" s="164" t="s">
        <v>53</v>
      </c>
      <c r="U91" s="164" t="s">
        <v>54</v>
      </c>
      <c r="V91" s="176"/>
      <c r="W91" s="164" t="s">
        <v>55</v>
      </c>
      <c r="X91" s="176"/>
      <c r="Y91" s="164" t="s">
        <v>56</v>
      </c>
      <c r="Z91" s="176"/>
      <c r="AA91" s="164" t="s">
        <v>57</v>
      </c>
      <c r="AB91" s="169"/>
    </row>
    <row r="92" spans="2:28" x14ac:dyDescent="0.25">
      <c r="B92" s="155"/>
      <c r="C92" s="164"/>
      <c r="D92" s="43" t="s">
        <v>0</v>
      </c>
      <c r="E92" s="43" t="s">
        <v>43</v>
      </c>
      <c r="F92" s="43" t="s">
        <v>0</v>
      </c>
      <c r="G92" s="43" t="s">
        <v>43</v>
      </c>
      <c r="H92" s="164"/>
      <c r="I92" s="43" t="s">
        <v>0</v>
      </c>
      <c r="J92" s="43" t="s">
        <v>43</v>
      </c>
      <c r="K92" s="43" t="s">
        <v>0</v>
      </c>
      <c r="L92" s="43" t="s">
        <v>43</v>
      </c>
      <c r="M92" s="43" t="s">
        <v>0</v>
      </c>
      <c r="N92" s="43" t="s">
        <v>43</v>
      </c>
      <c r="O92" s="43" t="s">
        <v>0</v>
      </c>
      <c r="P92" s="43" t="s">
        <v>43</v>
      </c>
      <c r="Q92" s="164"/>
      <c r="R92" s="43" t="s">
        <v>0</v>
      </c>
      <c r="S92" s="43" t="s">
        <v>43</v>
      </c>
      <c r="T92" s="164"/>
      <c r="U92" s="43" t="s">
        <v>0</v>
      </c>
      <c r="V92" s="43" t="s">
        <v>43</v>
      </c>
      <c r="W92" s="43" t="s">
        <v>0</v>
      </c>
      <c r="X92" s="43" t="s">
        <v>43</v>
      </c>
      <c r="Y92" s="43" t="s">
        <v>0</v>
      </c>
      <c r="Z92" s="43" t="s">
        <v>43</v>
      </c>
      <c r="AA92" s="164"/>
      <c r="AB92" s="169"/>
    </row>
    <row r="93" spans="2:28" ht="14.45" customHeight="1" x14ac:dyDescent="0.25">
      <c r="B93" s="86"/>
      <c r="C93" s="51" t="s">
        <v>1</v>
      </c>
      <c r="D93" s="16">
        <v>410</v>
      </c>
      <c r="E93" s="22">
        <v>1</v>
      </c>
      <c r="F93" s="16">
        <v>20</v>
      </c>
      <c r="G93" s="22">
        <v>1</v>
      </c>
      <c r="H93" s="16">
        <v>430</v>
      </c>
      <c r="I93" s="16">
        <v>58</v>
      </c>
      <c r="J93" s="22">
        <v>1</v>
      </c>
      <c r="K93" s="16">
        <v>151</v>
      </c>
      <c r="L93" s="22">
        <v>1</v>
      </c>
      <c r="M93" s="16">
        <v>1167</v>
      </c>
      <c r="N93" s="22">
        <v>1</v>
      </c>
      <c r="O93" s="16">
        <v>25</v>
      </c>
      <c r="P93" s="22">
        <v>1</v>
      </c>
      <c r="Q93" s="16">
        <v>1401</v>
      </c>
      <c r="R93" s="16">
        <v>5466</v>
      </c>
      <c r="S93" s="22">
        <v>1</v>
      </c>
      <c r="T93" s="16">
        <v>5466</v>
      </c>
      <c r="U93" s="16">
        <v>192</v>
      </c>
      <c r="V93" s="22">
        <v>1</v>
      </c>
      <c r="W93" s="16">
        <v>16</v>
      </c>
      <c r="X93" s="22">
        <v>1</v>
      </c>
      <c r="Y93" s="16">
        <v>29</v>
      </c>
      <c r="Z93" s="22">
        <v>1</v>
      </c>
      <c r="AA93" s="16">
        <v>237</v>
      </c>
      <c r="AB93" s="102">
        <v>7534</v>
      </c>
    </row>
    <row r="94" spans="2:28" ht="14.45" customHeight="1" x14ac:dyDescent="0.25">
      <c r="B94" s="89" t="str">
        <f>VLOOKUP(C94,COD_DANE!B:C,2,0)</f>
        <v>91</v>
      </c>
      <c r="C94" s="50" t="s">
        <v>2</v>
      </c>
      <c r="D94" s="17">
        <v>1</v>
      </c>
      <c r="E94" s="24">
        <v>2.4390243902438998E-3</v>
      </c>
      <c r="F94" s="17">
        <v>0</v>
      </c>
      <c r="G94" s="24">
        <v>0</v>
      </c>
      <c r="H94" s="17">
        <v>1</v>
      </c>
      <c r="I94" s="17">
        <v>0</v>
      </c>
      <c r="J94" s="24">
        <v>0</v>
      </c>
      <c r="K94" s="17">
        <v>0</v>
      </c>
      <c r="L94" s="24">
        <v>0</v>
      </c>
      <c r="M94" s="17">
        <v>0</v>
      </c>
      <c r="N94" s="24">
        <v>0</v>
      </c>
      <c r="O94" s="17">
        <v>0</v>
      </c>
      <c r="P94" s="24">
        <v>0</v>
      </c>
      <c r="Q94" s="17">
        <v>0</v>
      </c>
      <c r="R94" s="17">
        <v>2</v>
      </c>
      <c r="S94" s="24">
        <v>3.65898280278083E-4</v>
      </c>
      <c r="T94" s="17">
        <v>2</v>
      </c>
      <c r="U94" s="17">
        <v>0</v>
      </c>
      <c r="V94" s="24">
        <v>0</v>
      </c>
      <c r="W94" s="17">
        <v>0</v>
      </c>
      <c r="X94" s="24">
        <v>0</v>
      </c>
      <c r="Y94" s="17">
        <v>0</v>
      </c>
      <c r="Z94" s="24">
        <v>0</v>
      </c>
      <c r="AA94" s="17">
        <v>0</v>
      </c>
      <c r="AB94" s="105">
        <v>3</v>
      </c>
    </row>
    <row r="95" spans="2:28" ht="14.45" customHeight="1" x14ac:dyDescent="0.25">
      <c r="B95" s="89" t="str">
        <f>VLOOKUP(C95,COD_DANE!B:C,2,0)</f>
        <v>05</v>
      </c>
      <c r="C95" s="50" t="s">
        <v>3</v>
      </c>
      <c r="D95" s="17">
        <v>73</v>
      </c>
      <c r="E95" s="24">
        <v>0.17804878048780501</v>
      </c>
      <c r="F95" s="17">
        <v>5</v>
      </c>
      <c r="G95" s="24">
        <v>0.25</v>
      </c>
      <c r="H95" s="17">
        <v>78</v>
      </c>
      <c r="I95" s="17">
        <v>4</v>
      </c>
      <c r="J95" s="24">
        <v>6.8965517241379296E-2</v>
      </c>
      <c r="K95" s="17">
        <v>28</v>
      </c>
      <c r="L95" s="24">
        <v>0.185430463576159</v>
      </c>
      <c r="M95" s="17">
        <v>146</v>
      </c>
      <c r="N95" s="24">
        <v>0.12510711225364199</v>
      </c>
      <c r="O95" s="17">
        <v>8</v>
      </c>
      <c r="P95" s="24">
        <v>0.32</v>
      </c>
      <c r="Q95" s="17">
        <v>186</v>
      </c>
      <c r="R95" s="17">
        <v>908</v>
      </c>
      <c r="S95" s="24">
        <v>0.16611781924624999</v>
      </c>
      <c r="T95" s="17">
        <v>908</v>
      </c>
      <c r="U95" s="17">
        <v>37</v>
      </c>
      <c r="V95" s="24">
        <v>0.19270833333333301</v>
      </c>
      <c r="W95" s="17">
        <v>4</v>
      </c>
      <c r="X95" s="24">
        <v>0.25</v>
      </c>
      <c r="Y95" s="17">
        <v>1</v>
      </c>
      <c r="Z95" s="24">
        <v>3.4482758620689703E-2</v>
      </c>
      <c r="AA95" s="17">
        <v>42</v>
      </c>
      <c r="AB95" s="105">
        <v>1214</v>
      </c>
    </row>
    <row r="96" spans="2:28" ht="14.45" customHeight="1" x14ac:dyDescent="0.25">
      <c r="B96" s="89" t="str">
        <f>VLOOKUP(C96,COD_DANE!B:C,2,0)</f>
        <v>81</v>
      </c>
      <c r="C96" s="50" t="s">
        <v>4</v>
      </c>
      <c r="D96" s="17">
        <v>4</v>
      </c>
      <c r="E96" s="24">
        <v>9.7560975609756097E-3</v>
      </c>
      <c r="F96" s="17">
        <v>0</v>
      </c>
      <c r="G96" s="24">
        <v>0</v>
      </c>
      <c r="H96" s="17">
        <v>4</v>
      </c>
      <c r="I96" s="17">
        <v>1</v>
      </c>
      <c r="J96" s="24">
        <v>1.72413793103448E-2</v>
      </c>
      <c r="K96" s="17">
        <v>4</v>
      </c>
      <c r="L96" s="24">
        <v>2.6490066225165601E-2</v>
      </c>
      <c r="M96" s="17">
        <v>12</v>
      </c>
      <c r="N96" s="24">
        <v>1.02827763496144E-2</v>
      </c>
      <c r="O96" s="17">
        <v>0</v>
      </c>
      <c r="P96" s="24">
        <v>0</v>
      </c>
      <c r="Q96" s="17">
        <v>17</v>
      </c>
      <c r="R96" s="17">
        <v>50</v>
      </c>
      <c r="S96" s="24">
        <v>9.1474570069520703E-3</v>
      </c>
      <c r="T96" s="17">
        <v>50</v>
      </c>
      <c r="U96" s="17">
        <v>1</v>
      </c>
      <c r="V96" s="24">
        <v>5.2083333333333296E-3</v>
      </c>
      <c r="W96" s="17">
        <v>0</v>
      </c>
      <c r="X96" s="24">
        <v>0</v>
      </c>
      <c r="Y96" s="17">
        <v>0</v>
      </c>
      <c r="Z96" s="24">
        <v>0</v>
      </c>
      <c r="AA96" s="17">
        <v>1</v>
      </c>
      <c r="AB96" s="105">
        <v>72</v>
      </c>
    </row>
    <row r="97" spans="2:28" ht="14.45" customHeight="1" x14ac:dyDescent="0.25">
      <c r="B97" s="89" t="str">
        <f>VLOOKUP(C97,COD_DANE!B:C,2,0)</f>
        <v>08</v>
      </c>
      <c r="C97" s="50" t="s">
        <v>6</v>
      </c>
      <c r="D97" s="17">
        <v>2</v>
      </c>
      <c r="E97" s="24">
        <v>4.8780487804877997E-3</v>
      </c>
      <c r="F97" s="17">
        <v>0</v>
      </c>
      <c r="G97" s="24">
        <v>0</v>
      </c>
      <c r="H97" s="17">
        <v>2</v>
      </c>
      <c r="I97" s="17">
        <v>0</v>
      </c>
      <c r="J97" s="24">
        <v>0</v>
      </c>
      <c r="K97" s="17">
        <v>3</v>
      </c>
      <c r="L97" s="24">
        <v>1.9867549668874201E-2</v>
      </c>
      <c r="M97" s="17">
        <v>13</v>
      </c>
      <c r="N97" s="24">
        <v>1.1139674378748901E-2</v>
      </c>
      <c r="O97" s="17">
        <v>1</v>
      </c>
      <c r="P97" s="24">
        <v>0.04</v>
      </c>
      <c r="Q97" s="17">
        <v>17</v>
      </c>
      <c r="R97" s="17">
        <v>85</v>
      </c>
      <c r="S97" s="24">
        <v>1.55506769118185E-2</v>
      </c>
      <c r="T97" s="17">
        <v>85</v>
      </c>
      <c r="U97" s="17">
        <v>0</v>
      </c>
      <c r="V97" s="24">
        <v>0</v>
      </c>
      <c r="W97" s="17">
        <v>0</v>
      </c>
      <c r="X97" s="24">
        <v>0</v>
      </c>
      <c r="Y97" s="17">
        <v>1</v>
      </c>
      <c r="Z97" s="24">
        <v>3.4482758620689703E-2</v>
      </c>
      <c r="AA97" s="17">
        <v>1</v>
      </c>
      <c r="AB97" s="105">
        <v>105</v>
      </c>
    </row>
    <row r="98" spans="2:28" ht="14.45" customHeight="1" x14ac:dyDescent="0.25">
      <c r="B98" s="89" t="str">
        <f>VLOOKUP(C98,COD_DANE!B:C,2,0)</f>
        <v>11</v>
      </c>
      <c r="C98" s="50" t="s">
        <v>7</v>
      </c>
      <c r="D98" s="17">
        <v>27</v>
      </c>
      <c r="E98" s="24">
        <v>6.5853658536585397E-2</v>
      </c>
      <c r="F98" s="17">
        <v>1</v>
      </c>
      <c r="G98" s="24">
        <v>0.05</v>
      </c>
      <c r="H98" s="17">
        <v>28</v>
      </c>
      <c r="I98" s="17">
        <v>8</v>
      </c>
      <c r="J98" s="24">
        <v>0.13793103448275901</v>
      </c>
      <c r="K98" s="17">
        <v>15</v>
      </c>
      <c r="L98" s="24">
        <v>9.9337748344370896E-2</v>
      </c>
      <c r="M98" s="17">
        <v>213</v>
      </c>
      <c r="N98" s="24">
        <v>0.182519280205656</v>
      </c>
      <c r="O98" s="17">
        <v>5</v>
      </c>
      <c r="P98" s="24">
        <v>0.2</v>
      </c>
      <c r="Q98" s="17">
        <v>241</v>
      </c>
      <c r="R98" s="17">
        <v>581</v>
      </c>
      <c r="S98" s="24">
        <v>0.106293450420783</v>
      </c>
      <c r="T98" s="17">
        <v>581</v>
      </c>
      <c r="U98" s="17">
        <v>27</v>
      </c>
      <c r="V98" s="24">
        <v>0.140625</v>
      </c>
      <c r="W98" s="17">
        <v>1</v>
      </c>
      <c r="X98" s="24">
        <v>6.25E-2</v>
      </c>
      <c r="Y98" s="17">
        <v>9</v>
      </c>
      <c r="Z98" s="24">
        <v>0.31034482758620702</v>
      </c>
      <c r="AA98" s="17">
        <v>37</v>
      </c>
      <c r="AB98" s="105">
        <v>887</v>
      </c>
    </row>
    <row r="99" spans="2:28" ht="14.45" customHeight="1" x14ac:dyDescent="0.25">
      <c r="B99" s="89" t="str">
        <f>VLOOKUP(C99,COD_DANE!B:C,2,0)</f>
        <v>13</v>
      </c>
      <c r="C99" s="50" t="s">
        <v>8</v>
      </c>
      <c r="D99" s="17">
        <v>9</v>
      </c>
      <c r="E99" s="24">
        <v>2.19512195121951E-2</v>
      </c>
      <c r="F99" s="17">
        <v>0</v>
      </c>
      <c r="G99" s="24">
        <v>0</v>
      </c>
      <c r="H99" s="17">
        <v>9</v>
      </c>
      <c r="I99" s="17">
        <v>0</v>
      </c>
      <c r="J99" s="24">
        <v>0</v>
      </c>
      <c r="K99" s="17">
        <v>4</v>
      </c>
      <c r="L99" s="24">
        <v>2.6490066225165601E-2</v>
      </c>
      <c r="M99" s="17">
        <v>33</v>
      </c>
      <c r="N99" s="24">
        <v>2.8277634961439601E-2</v>
      </c>
      <c r="O99" s="17">
        <v>0</v>
      </c>
      <c r="P99" s="24">
        <v>0</v>
      </c>
      <c r="Q99" s="17">
        <v>37</v>
      </c>
      <c r="R99" s="17">
        <v>129</v>
      </c>
      <c r="S99" s="24">
        <v>2.3600439077936301E-2</v>
      </c>
      <c r="T99" s="17">
        <v>129</v>
      </c>
      <c r="U99" s="17">
        <v>2</v>
      </c>
      <c r="V99" s="24">
        <v>1.0416666666666701E-2</v>
      </c>
      <c r="W99" s="17">
        <v>0</v>
      </c>
      <c r="X99" s="24">
        <v>0</v>
      </c>
      <c r="Y99" s="17">
        <v>1</v>
      </c>
      <c r="Z99" s="24">
        <v>3.4482758620689703E-2</v>
      </c>
      <c r="AA99" s="17">
        <v>3</v>
      </c>
      <c r="AB99" s="105">
        <v>178</v>
      </c>
    </row>
    <row r="100" spans="2:28" ht="14.45" customHeight="1" x14ac:dyDescent="0.25">
      <c r="B100" s="89" t="str">
        <f>VLOOKUP(C100,COD_DANE!B:C,2,0)</f>
        <v>15</v>
      </c>
      <c r="C100" s="50" t="s">
        <v>9</v>
      </c>
      <c r="D100" s="17">
        <v>5</v>
      </c>
      <c r="E100" s="24">
        <v>1.21951219512195E-2</v>
      </c>
      <c r="F100" s="17">
        <v>0</v>
      </c>
      <c r="G100" s="24">
        <v>0</v>
      </c>
      <c r="H100" s="17">
        <v>5</v>
      </c>
      <c r="I100" s="17">
        <v>2</v>
      </c>
      <c r="J100" s="24">
        <v>3.4482758620689703E-2</v>
      </c>
      <c r="K100" s="17">
        <v>1</v>
      </c>
      <c r="L100" s="24">
        <v>6.6225165562913899E-3</v>
      </c>
      <c r="M100" s="17">
        <v>11</v>
      </c>
      <c r="N100" s="24">
        <v>9.42587832047986E-3</v>
      </c>
      <c r="O100" s="17">
        <v>0</v>
      </c>
      <c r="P100" s="24">
        <v>0</v>
      </c>
      <c r="Q100" s="17">
        <v>14</v>
      </c>
      <c r="R100" s="17">
        <v>87</v>
      </c>
      <c r="S100" s="24">
        <v>1.5916575192096601E-2</v>
      </c>
      <c r="T100" s="17">
        <v>87</v>
      </c>
      <c r="U100" s="17">
        <v>3</v>
      </c>
      <c r="V100" s="24">
        <v>1.5625E-2</v>
      </c>
      <c r="W100" s="17">
        <v>1</v>
      </c>
      <c r="X100" s="24">
        <v>6.25E-2</v>
      </c>
      <c r="Y100" s="17">
        <v>0</v>
      </c>
      <c r="Z100" s="24">
        <v>0</v>
      </c>
      <c r="AA100" s="17">
        <v>4</v>
      </c>
      <c r="AB100" s="105">
        <v>110</v>
      </c>
    </row>
    <row r="101" spans="2:28" ht="14.45" customHeight="1" x14ac:dyDescent="0.25">
      <c r="B101" s="89" t="str">
        <f>VLOOKUP(C101,COD_DANE!B:C,2,0)</f>
        <v>17</v>
      </c>
      <c r="C101" s="50" t="s">
        <v>10</v>
      </c>
      <c r="D101" s="17">
        <v>8</v>
      </c>
      <c r="E101" s="24">
        <v>1.9512195121951199E-2</v>
      </c>
      <c r="F101" s="17">
        <v>0</v>
      </c>
      <c r="G101" s="24">
        <v>0</v>
      </c>
      <c r="H101" s="17">
        <v>8</v>
      </c>
      <c r="I101" s="17">
        <v>0</v>
      </c>
      <c r="J101" s="24">
        <v>0</v>
      </c>
      <c r="K101" s="17">
        <v>1</v>
      </c>
      <c r="L101" s="24">
        <v>6.6225165562913899E-3</v>
      </c>
      <c r="M101" s="17">
        <v>13</v>
      </c>
      <c r="N101" s="24">
        <v>1.1139674378748901E-2</v>
      </c>
      <c r="O101" s="17">
        <v>0</v>
      </c>
      <c r="P101" s="24">
        <v>0</v>
      </c>
      <c r="Q101" s="17">
        <v>14</v>
      </c>
      <c r="R101" s="17">
        <v>88</v>
      </c>
      <c r="S101" s="24">
        <v>1.6099524332235601E-2</v>
      </c>
      <c r="T101" s="17">
        <v>88</v>
      </c>
      <c r="U101" s="17">
        <v>1</v>
      </c>
      <c r="V101" s="24">
        <v>5.2083333333333296E-3</v>
      </c>
      <c r="W101" s="17">
        <v>0</v>
      </c>
      <c r="X101" s="24">
        <v>0</v>
      </c>
      <c r="Y101" s="17">
        <v>0</v>
      </c>
      <c r="Z101" s="24">
        <v>0</v>
      </c>
      <c r="AA101" s="17">
        <v>1</v>
      </c>
      <c r="AB101" s="105">
        <v>111</v>
      </c>
    </row>
    <row r="102" spans="2:28" ht="14.45" customHeight="1" x14ac:dyDescent="0.25">
      <c r="B102" s="89" t="str">
        <f>VLOOKUP(C102,COD_DANE!B:C,2,0)</f>
        <v>18</v>
      </c>
      <c r="C102" s="50" t="s">
        <v>11</v>
      </c>
      <c r="D102" s="17">
        <v>14</v>
      </c>
      <c r="E102" s="24">
        <v>3.4146341463414602E-2</v>
      </c>
      <c r="F102" s="17">
        <v>1</v>
      </c>
      <c r="G102" s="24">
        <v>0.05</v>
      </c>
      <c r="H102" s="17">
        <v>15</v>
      </c>
      <c r="I102" s="17">
        <v>3</v>
      </c>
      <c r="J102" s="24">
        <v>5.1724137931034503E-2</v>
      </c>
      <c r="K102" s="17">
        <v>1</v>
      </c>
      <c r="L102" s="24">
        <v>6.6225165562913899E-3</v>
      </c>
      <c r="M102" s="17">
        <v>40</v>
      </c>
      <c r="N102" s="24">
        <v>3.42759211653813E-2</v>
      </c>
      <c r="O102" s="17">
        <v>0</v>
      </c>
      <c r="P102" s="24">
        <v>0</v>
      </c>
      <c r="Q102" s="17">
        <v>44</v>
      </c>
      <c r="R102" s="17">
        <v>221</v>
      </c>
      <c r="S102" s="24">
        <v>4.04317599707281E-2</v>
      </c>
      <c r="T102" s="17">
        <v>221</v>
      </c>
      <c r="U102" s="17">
        <v>6</v>
      </c>
      <c r="V102" s="24">
        <v>3.125E-2</v>
      </c>
      <c r="W102" s="17">
        <v>0</v>
      </c>
      <c r="X102" s="24">
        <v>0</v>
      </c>
      <c r="Y102" s="17">
        <v>0</v>
      </c>
      <c r="Z102" s="24">
        <v>0</v>
      </c>
      <c r="AA102" s="17">
        <v>6</v>
      </c>
      <c r="AB102" s="105">
        <v>286</v>
      </c>
    </row>
    <row r="103" spans="2:28" ht="14.45" customHeight="1" x14ac:dyDescent="0.25">
      <c r="B103" s="89" t="str">
        <f>VLOOKUP(C103,COD_DANE!B:C,2,0)</f>
        <v>85</v>
      </c>
      <c r="C103" s="50" t="s">
        <v>12</v>
      </c>
      <c r="D103" s="17">
        <v>7</v>
      </c>
      <c r="E103" s="24">
        <v>1.7073170731707301E-2</v>
      </c>
      <c r="F103" s="17">
        <v>0</v>
      </c>
      <c r="G103" s="24">
        <v>0</v>
      </c>
      <c r="H103" s="17">
        <v>7</v>
      </c>
      <c r="I103" s="17">
        <v>2</v>
      </c>
      <c r="J103" s="24">
        <v>3.4482758620689703E-2</v>
      </c>
      <c r="K103" s="17">
        <v>1</v>
      </c>
      <c r="L103" s="24">
        <v>6.6225165562913899E-3</v>
      </c>
      <c r="M103" s="17">
        <v>13</v>
      </c>
      <c r="N103" s="24">
        <v>1.1139674378748901E-2</v>
      </c>
      <c r="O103" s="17">
        <v>0</v>
      </c>
      <c r="P103" s="24">
        <v>0</v>
      </c>
      <c r="Q103" s="17">
        <v>16</v>
      </c>
      <c r="R103" s="17">
        <v>138</v>
      </c>
      <c r="S103" s="24">
        <v>2.52469813391877E-2</v>
      </c>
      <c r="T103" s="17">
        <v>138</v>
      </c>
      <c r="U103" s="17">
        <v>2</v>
      </c>
      <c r="V103" s="24">
        <v>1.0416666666666701E-2</v>
      </c>
      <c r="W103" s="17">
        <v>0</v>
      </c>
      <c r="X103" s="24">
        <v>0</v>
      </c>
      <c r="Y103" s="17">
        <v>2</v>
      </c>
      <c r="Z103" s="24">
        <v>6.8965517241379296E-2</v>
      </c>
      <c r="AA103" s="17">
        <v>4</v>
      </c>
      <c r="AB103" s="105">
        <v>165</v>
      </c>
    </row>
    <row r="104" spans="2:28" ht="14.45" customHeight="1" x14ac:dyDescent="0.25">
      <c r="B104" s="89" t="str">
        <f>VLOOKUP(C104,COD_DANE!B:C,2,0)</f>
        <v>19</v>
      </c>
      <c r="C104" s="50" t="s">
        <v>13</v>
      </c>
      <c r="D104" s="17">
        <v>24</v>
      </c>
      <c r="E104" s="24">
        <v>5.8536585365853697E-2</v>
      </c>
      <c r="F104" s="17">
        <v>0</v>
      </c>
      <c r="G104" s="24">
        <v>0</v>
      </c>
      <c r="H104" s="17">
        <v>24</v>
      </c>
      <c r="I104" s="17">
        <v>0</v>
      </c>
      <c r="J104" s="24">
        <v>0</v>
      </c>
      <c r="K104" s="17">
        <v>3</v>
      </c>
      <c r="L104" s="24">
        <v>1.9867549668874201E-2</v>
      </c>
      <c r="M104" s="17">
        <v>26</v>
      </c>
      <c r="N104" s="24">
        <v>2.2279348757497899E-2</v>
      </c>
      <c r="O104" s="17">
        <v>0</v>
      </c>
      <c r="P104" s="24">
        <v>0</v>
      </c>
      <c r="Q104" s="17">
        <v>29</v>
      </c>
      <c r="R104" s="17">
        <v>155</v>
      </c>
      <c r="S104" s="24">
        <v>2.83571167215514E-2</v>
      </c>
      <c r="T104" s="17">
        <v>155</v>
      </c>
      <c r="U104" s="17">
        <v>7</v>
      </c>
      <c r="V104" s="24">
        <v>3.6458333333333301E-2</v>
      </c>
      <c r="W104" s="17">
        <v>0</v>
      </c>
      <c r="X104" s="24">
        <v>0</v>
      </c>
      <c r="Y104" s="17">
        <v>2</v>
      </c>
      <c r="Z104" s="24">
        <v>6.8965517241379296E-2</v>
      </c>
      <c r="AA104" s="17">
        <v>9</v>
      </c>
      <c r="AB104" s="105">
        <v>217</v>
      </c>
    </row>
    <row r="105" spans="2:28" ht="14.45" customHeight="1" x14ac:dyDescent="0.25">
      <c r="B105" s="89" t="str">
        <f>VLOOKUP(C105,COD_DANE!B:C,2,0)</f>
        <v>20</v>
      </c>
      <c r="C105" s="50" t="s">
        <v>14</v>
      </c>
      <c r="D105" s="17">
        <v>12</v>
      </c>
      <c r="E105" s="24">
        <v>2.92682926829268E-2</v>
      </c>
      <c r="F105" s="17">
        <v>0</v>
      </c>
      <c r="G105" s="24">
        <v>0</v>
      </c>
      <c r="H105" s="17">
        <v>12</v>
      </c>
      <c r="I105" s="17">
        <v>1</v>
      </c>
      <c r="J105" s="24">
        <v>1.72413793103448E-2</v>
      </c>
      <c r="K105" s="17">
        <v>6</v>
      </c>
      <c r="L105" s="24">
        <v>3.9735099337748297E-2</v>
      </c>
      <c r="M105" s="17">
        <v>37</v>
      </c>
      <c r="N105" s="24">
        <v>3.1705227077977703E-2</v>
      </c>
      <c r="O105" s="17">
        <v>1</v>
      </c>
      <c r="P105" s="24">
        <v>0.04</v>
      </c>
      <c r="Q105" s="17">
        <v>45</v>
      </c>
      <c r="R105" s="17">
        <v>343</v>
      </c>
      <c r="S105" s="24">
        <v>6.27515550676912E-2</v>
      </c>
      <c r="T105" s="17">
        <v>343</v>
      </c>
      <c r="U105" s="17">
        <v>6</v>
      </c>
      <c r="V105" s="24">
        <v>3.125E-2</v>
      </c>
      <c r="W105" s="17">
        <v>4</v>
      </c>
      <c r="X105" s="24">
        <v>0.25</v>
      </c>
      <c r="Y105" s="17">
        <v>3</v>
      </c>
      <c r="Z105" s="24">
        <v>0.10344827586206901</v>
      </c>
      <c r="AA105" s="17">
        <v>13</v>
      </c>
      <c r="AB105" s="105">
        <v>413</v>
      </c>
    </row>
    <row r="106" spans="2:28" ht="14.45" customHeight="1" x14ac:dyDescent="0.25">
      <c r="B106" s="89" t="str">
        <f>VLOOKUP(C106,COD_DANE!B:C,2,0)</f>
        <v>27</v>
      </c>
      <c r="C106" s="50" t="s">
        <v>15</v>
      </c>
      <c r="D106" s="17">
        <v>27</v>
      </c>
      <c r="E106" s="24">
        <v>6.5853658536585397E-2</v>
      </c>
      <c r="F106" s="17">
        <v>4</v>
      </c>
      <c r="G106" s="24">
        <v>0.2</v>
      </c>
      <c r="H106" s="17">
        <v>31</v>
      </c>
      <c r="I106" s="17">
        <v>0</v>
      </c>
      <c r="J106" s="24">
        <v>0</v>
      </c>
      <c r="K106" s="17">
        <v>3</v>
      </c>
      <c r="L106" s="24">
        <v>1.9867549668874201E-2</v>
      </c>
      <c r="M106" s="17">
        <v>15</v>
      </c>
      <c r="N106" s="24">
        <v>1.2853470437018E-2</v>
      </c>
      <c r="O106" s="17">
        <v>0</v>
      </c>
      <c r="P106" s="24">
        <v>0</v>
      </c>
      <c r="Q106" s="17">
        <v>18</v>
      </c>
      <c r="R106" s="17">
        <v>50</v>
      </c>
      <c r="S106" s="24">
        <v>9.1474570069520703E-3</v>
      </c>
      <c r="T106" s="17">
        <v>50</v>
      </c>
      <c r="U106" s="17">
        <v>23</v>
      </c>
      <c r="V106" s="24">
        <v>0.119791666666667</v>
      </c>
      <c r="W106" s="17">
        <v>0</v>
      </c>
      <c r="X106" s="24">
        <v>0</v>
      </c>
      <c r="Y106" s="17">
        <v>0</v>
      </c>
      <c r="Z106" s="24">
        <v>0</v>
      </c>
      <c r="AA106" s="17">
        <v>23</v>
      </c>
      <c r="AB106" s="105">
        <v>122</v>
      </c>
    </row>
    <row r="107" spans="2:28" ht="14.45" customHeight="1" x14ac:dyDescent="0.25">
      <c r="B107" s="89" t="str">
        <f>VLOOKUP(C107,COD_DANE!B:C,2,0)</f>
        <v>23</v>
      </c>
      <c r="C107" s="50" t="s">
        <v>16</v>
      </c>
      <c r="D107" s="17">
        <v>7</v>
      </c>
      <c r="E107" s="24">
        <v>1.7073170731707301E-2</v>
      </c>
      <c r="F107" s="17">
        <v>0</v>
      </c>
      <c r="G107" s="24">
        <v>0</v>
      </c>
      <c r="H107" s="17">
        <v>7</v>
      </c>
      <c r="I107" s="17">
        <v>0</v>
      </c>
      <c r="J107" s="24">
        <v>0</v>
      </c>
      <c r="K107" s="17">
        <v>7</v>
      </c>
      <c r="L107" s="24">
        <v>4.6357615894039701E-2</v>
      </c>
      <c r="M107" s="17">
        <v>18</v>
      </c>
      <c r="N107" s="24">
        <v>1.5424164524421601E-2</v>
      </c>
      <c r="O107" s="17">
        <v>0</v>
      </c>
      <c r="P107" s="24">
        <v>0</v>
      </c>
      <c r="Q107" s="17">
        <v>25</v>
      </c>
      <c r="R107" s="17">
        <v>181</v>
      </c>
      <c r="S107" s="24">
        <v>3.3113794365166503E-2</v>
      </c>
      <c r="T107" s="17">
        <v>181</v>
      </c>
      <c r="U107" s="17">
        <v>2</v>
      </c>
      <c r="V107" s="24">
        <v>1.0416666666666701E-2</v>
      </c>
      <c r="W107" s="17">
        <v>0</v>
      </c>
      <c r="X107" s="24">
        <v>0</v>
      </c>
      <c r="Y107" s="17">
        <v>0</v>
      </c>
      <c r="Z107" s="24">
        <v>0</v>
      </c>
      <c r="AA107" s="17">
        <v>2</v>
      </c>
      <c r="AB107" s="105">
        <v>215</v>
      </c>
    </row>
    <row r="108" spans="2:28" ht="14.45" customHeight="1" x14ac:dyDescent="0.25">
      <c r="B108" s="89" t="str">
        <f>VLOOKUP(C108,COD_DANE!B:C,2,0)</f>
        <v>25</v>
      </c>
      <c r="C108" s="50" t="s">
        <v>17</v>
      </c>
      <c r="D108" s="17">
        <v>11</v>
      </c>
      <c r="E108" s="24">
        <v>2.6829268292682899E-2</v>
      </c>
      <c r="F108" s="17">
        <v>1</v>
      </c>
      <c r="G108" s="24">
        <v>0.05</v>
      </c>
      <c r="H108" s="17">
        <v>12</v>
      </c>
      <c r="I108" s="17">
        <v>1</v>
      </c>
      <c r="J108" s="24">
        <v>1.72413793103448E-2</v>
      </c>
      <c r="K108" s="17">
        <v>5</v>
      </c>
      <c r="L108" s="24">
        <v>3.3112582781456998E-2</v>
      </c>
      <c r="M108" s="17">
        <v>60</v>
      </c>
      <c r="N108" s="24">
        <v>5.1413881748072002E-2</v>
      </c>
      <c r="O108" s="17">
        <v>2</v>
      </c>
      <c r="P108" s="24">
        <v>0.08</v>
      </c>
      <c r="Q108" s="17">
        <v>68</v>
      </c>
      <c r="R108" s="17">
        <v>235</v>
      </c>
      <c r="S108" s="24">
        <v>4.2993047932674701E-2</v>
      </c>
      <c r="T108" s="17">
        <v>235</v>
      </c>
      <c r="U108" s="17">
        <v>7</v>
      </c>
      <c r="V108" s="24">
        <v>3.6458333333333301E-2</v>
      </c>
      <c r="W108" s="17">
        <v>2</v>
      </c>
      <c r="X108" s="24">
        <v>0.125</v>
      </c>
      <c r="Y108" s="17">
        <v>1</v>
      </c>
      <c r="Z108" s="24">
        <v>3.4482758620689703E-2</v>
      </c>
      <c r="AA108" s="17">
        <v>10</v>
      </c>
      <c r="AB108" s="105">
        <v>325</v>
      </c>
    </row>
    <row r="109" spans="2:28" ht="14.45" customHeight="1" x14ac:dyDescent="0.25">
      <c r="B109" s="89" t="str">
        <f>VLOOKUP(C109,COD_DANE!B:C,2,0)</f>
        <v>94</v>
      </c>
      <c r="C109" s="50" t="s">
        <v>18</v>
      </c>
      <c r="D109" s="17">
        <v>0</v>
      </c>
      <c r="E109" s="24">
        <v>0</v>
      </c>
      <c r="F109" s="17">
        <v>0</v>
      </c>
      <c r="G109" s="24">
        <v>0</v>
      </c>
      <c r="H109" s="17">
        <v>0</v>
      </c>
      <c r="I109" s="17">
        <v>0</v>
      </c>
      <c r="J109" s="24">
        <v>0</v>
      </c>
      <c r="K109" s="17">
        <v>0</v>
      </c>
      <c r="L109" s="24">
        <v>0</v>
      </c>
      <c r="M109" s="17">
        <v>1</v>
      </c>
      <c r="N109" s="24">
        <v>8.5689802913453304E-4</v>
      </c>
      <c r="O109" s="17">
        <v>0</v>
      </c>
      <c r="P109" s="24">
        <v>0</v>
      </c>
      <c r="Q109" s="17">
        <v>1</v>
      </c>
      <c r="R109" s="17">
        <v>11</v>
      </c>
      <c r="S109" s="24">
        <v>2.0124405415294501E-3</v>
      </c>
      <c r="T109" s="17">
        <v>11</v>
      </c>
      <c r="U109" s="17">
        <v>0</v>
      </c>
      <c r="V109" s="24">
        <v>0</v>
      </c>
      <c r="W109" s="17">
        <v>0</v>
      </c>
      <c r="X109" s="24">
        <v>0</v>
      </c>
      <c r="Y109" s="17">
        <v>0</v>
      </c>
      <c r="Z109" s="24">
        <v>0</v>
      </c>
      <c r="AA109" s="17">
        <v>0</v>
      </c>
      <c r="AB109" s="105">
        <v>12</v>
      </c>
    </row>
    <row r="110" spans="2:28" ht="14.45" customHeight="1" x14ac:dyDescent="0.25">
      <c r="B110" s="89" t="str">
        <f>VLOOKUP(C110,COD_DANE!B:C,2,0)</f>
        <v>95</v>
      </c>
      <c r="C110" s="50" t="s">
        <v>19</v>
      </c>
      <c r="D110" s="17">
        <v>8</v>
      </c>
      <c r="E110" s="24">
        <v>1.9512195121951199E-2</v>
      </c>
      <c r="F110" s="17">
        <v>0</v>
      </c>
      <c r="G110" s="24">
        <v>0</v>
      </c>
      <c r="H110" s="17">
        <v>8</v>
      </c>
      <c r="I110" s="17">
        <v>5</v>
      </c>
      <c r="J110" s="24">
        <v>8.6206896551724102E-2</v>
      </c>
      <c r="K110" s="17">
        <v>1</v>
      </c>
      <c r="L110" s="24">
        <v>6.6225165562913899E-3</v>
      </c>
      <c r="M110" s="17">
        <v>8</v>
      </c>
      <c r="N110" s="24">
        <v>6.85518423307626E-3</v>
      </c>
      <c r="O110" s="17">
        <v>0</v>
      </c>
      <c r="P110" s="24">
        <v>0</v>
      </c>
      <c r="Q110" s="17">
        <v>14</v>
      </c>
      <c r="R110" s="17">
        <v>42</v>
      </c>
      <c r="S110" s="24">
        <v>7.6838638858397401E-3</v>
      </c>
      <c r="T110" s="17">
        <v>42</v>
      </c>
      <c r="U110" s="17">
        <v>2</v>
      </c>
      <c r="V110" s="24">
        <v>1.0416666666666701E-2</v>
      </c>
      <c r="W110" s="17">
        <v>0</v>
      </c>
      <c r="X110" s="24">
        <v>0</v>
      </c>
      <c r="Y110" s="17">
        <v>0</v>
      </c>
      <c r="Z110" s="24">
        <v>0</v>
      </c>
      <c r="AA110" s="17">
        <v>2</v>
      </c>
      <c r="AB110" s="105">
        <v>66</v>
      </c>
    </row>
    <row r="111" spans="2:28" ht="14.45" customHeight="1" x14ac:dyDescent="0.25">
      <c r="B111" s="89" t="str">
        <f>VLOOKUP(C111,COD_DANE!B:C,2,0)</f>
        <v>41</v>
      </c>
      <c r="C111" s="50" t="s">
        <v>20</v>
      </c>
      <c r="D111" s="17">
        <v>22</v>
      </c>
      <c r="E111" s="24">
        <v>5.3658536585365901E-2</v>
      </c>
      <c r="F111" s="17">
        <v>2</v>
      </c>
      <c r="G111" s="24">
        <v>0.1</v>
      </c>
      <c r="H111" s="17">
        <v>24</v>
      </c>
      <c r="I111" s="17">
        <v>1</v>
      </c>
      <c r="J111" s="24">
        <v>1.72413793103448E-2</v>
      </c>
      <c r="K111" s="17">
        <v>7</v>
      </c>
      <c r="L111" s="24">
        <v>4.6357615894039701E-2</v>
      </c>
      <c r="M111" s="17">
        <v>45</v>
      </c>
      <c r="N111" s="24">
        <v>3.8560411311053998E-2</v>
      </c>
      <c r="O111" s="17">
        <v>1</v>
      </c>
      <c r="P111" s="24">
        <v>0.04</v>
      </c>
      <c r="Q111" s="17">
        <v>54</v>
      </c>
      <c r="R111" s="17">
        <v>223</v>
      </c>
      <c r="S111" s="24">
        <v>4.0797658251006202E-2</v>
      </c>
      <c r="T111" s="17">
        <v>223</v>
      </c>
      <c r="U111" s="17">
        <v>4</v>
      </c>
      <c r="V111" s="24">
        <v>2.0833333333333301E-2</v>
      </c>
      <c r="W111" s="17">
        <v>0</v>
      </c>
      <c r="X111" s="24">
        <v>0</v>
      </c>
      <c r="Y111" s="17">
        <v>0</v>
      </c>
      <c r="Z111" s="24">
        <v>0</v>
      </c>
      <c r="AA111" s="17">
        <v>4</v>
      </c>
      <c r="AB111" s="105">
        <v>305</v>
      </c>
    </row>
    <row r="112" spans="2:28" ht="14.45" customHeight="1" x14ac:dyDescent="0.25">
      <c r="B112" s="89" t="str">
        <f>VLOOKUP(C112,COD_DANE!B:C,2,0)</f>
        <v>44</v>
      </c>
      <c r="C112" s="50" t="s">
        <v>21</v>
      </c>
      <c r="D112" s="17">
        <v>3</v>
      </c>
      <c r="E112" s="24">
        <v>7.3170731707317103E-3</v>
      </c>
      <c r="F112" s="17">
        <v>0</v>
      </c>
      <c r="G112" s="24">
        <v>0</v>
      </c>
      <c r="H112" s="17">
        <v>3</v>
      </c>
      <c r="I112" s="17">
        <v>0</v>
      </c>
      <c r="J112" s="24">
        <v>0</v>
      </c>
      <c r="K112" s="17">
        <v>3</v>
      </c>
      <c r="L112" s="24">
        <v>1.9867549668874201E-2</v>
      </c>
      <c r="M112" s="17">
        <v>8</v>
      </c>
      <c r="N112" s="24">
        <v>6.85518423307626E-3</v>
      </c>
      <c r="O112" s="17">
        <v>0</v>
      </c>
      <c r="P112" s="24">
        <v>0</v>
      </c>
      <c r="Q112" s="17">
        <v>11</v>
      </c>
      <c r="R112" s="17">
        <v>46</v>
      </c>
      <c r="S112" s="24">
        <v>8.4156604463958996E-3</v>
      </c>
      <c r="T112" s="17">
        <v>46</v>
      </c>
      <c r="U112" s="17">
        <v>0</v>
      </c>
      <c r="V112" s="24">
        <v>0</v>
      </c>
      <c r="W112" s="17">
        <v>0</v>
      </c>
      <c r="X112" s="24">
        <v>0</v>
      </c>
      <c r="Y112" s="17">
        <v>1</v>
      </c>
      <c r="Z112" s="24">
        <v>3.4482758620689703E-2</v>
      </c>
      <c r="AA112" s="17">
        <v>1</v>
      </c>
      <c r="AB112" s="105">
        <v>61</v>
      </c>
    </row>
    <row r="113" spans="2:28" ht="14.45" customHeight="1" x14ac:dyDescent="0.25">
      <c r="B113" s="89" t="str">
        <f>VLOOKUP(C113,COD_DANE!B:C,2,0)</f>
        <v>47</v>
      </c>
      <c r="C113" s="50" t="s">
        <v>22</v>
      </c>
      <c r="D113" s="17">
        <v>1</v>
      </c>
      <c r="E113" s="24">
        <v>2.4390243902438998E-3</v>
      </c>
      <c r="F113" s="17">
        <v>0</v>
      </c>
      <c r="G113" s="24">
        <v>0</v>
      </c>
      <c r="H113" s="17">
        <v>1</v>
      </c>
      <c r="I113" s="17">
        <v>0</v>
      </c>
      <c r="J113" s="24">
        <v>0</v>
      </c>
      <c r="K113" s="17">
        <v>2</v>
      </c>
      <c r="L113" s="24">
        <v>1.3245033112582801E-2</v>
      </c>
      <c r="M113" s="17">
        <v>6</v>
      </c>
      <c r="N113" s="24">
        <v>5.1413881748072002E-3</v>
      </c>
      <c r="O113" s="17">
        <v>0</v>
      </c>
      <c r="P113" s="24">
        <v>0</v>
      </c>
      <c r="Q113" s="17">
        <v>8</v>
      </c>
      <c r="R113" s="17">
        <v>125</v>
      </c>
      <c r="S113" s="24">
        <v>2.2868642517380199E-2</v>
      </c>
      <c r="T113" s="17">
        <v>125</v>
      </c>
      <c r="U113" s="17">
        <v>1</v>
      </c>
      <c r="V113" s="24">
        <v>5.2083333333333296E-3</v>
      </c>
      <c r="W113" s="17">
        <v>0</v>
      </c>
      <c r="X113" s="24">
        <v>0</v>
      </c>
      <c r="Y113" s="17">
        <v>1</v>
      </c>
      <c r="Z113" s="24">
        <v>3.4482758620689703E-2</v>
      </c>
      <c r="AA113" s="17">
        <v>2</v>
      </c>
      <c r="AB113" s="105">
        <v>136</v>
      </c>
    </row>
    <row r="114" spans="2:28" ht="14.45" customHeight="1" x14ac:dyDescent="0.25">
      <c r="B114" s="89" t="str">
        <f>VLOOKUP(C114,COD_DANE!B:C,2,0)</f>
        <v>50</v>
      </c>
      <c r="C114" s="50" t="s">
        <v>23</v>
      </c>
      <c r="D114" s="17">
        <v>26</v>
      </c>
      <c r="E114" s="24">
        <v>6.3414634146341506E-2</v>
      </c>
      <c r="F114" s="17">
        <v>0</v>
      </c>
      <c r="G114" s="24">
        <v>0</v>
      </c>
      <c r="H114" s="17">
        <v>26</v>
      </c>
      <c r="I114" s="17">
        <v>15</v>
      </c>
      <c r="J114" s="24">
        <v>0.25862068965517199</v>
      </c>
      <c r="K114" s="17">
        <v>9</v>
      </c>
      <c r="L114" s="24">
        <v>5.9602649006622502E-2</v>
      </c>
      <c r="M114" s="17">
        <v>100</v>
      </c>
      <c r="N114" s="24">
        <v>8.5689802913453295E-2</v>
      </c>
      <c r="O114" s="17">
        <v>1</v>
      </c>
      <c r="P114" s="24">
        <v>0.04</v>
      </c>
      <c r="Q114" s="17">
        <v>125</v>
      </c>
      <c r="R114" s="17">
        <v>537</v>
      </c>
      <c r="S114" s="24">
        <v>9.8243688254665201E-2</v>
      </c>
      <c r="T114" s="17">
        <v>537</v>
      </c>
      <c r="U114" s="17">
        <v>17</v>
      </c>
      <c r="V114" s="24">
        <v>8.8541666666666699E-2</v>
      </c>
      <c r="W114" s="17">
        <v>4</v>
      </c>
      <c r="X114" s="24">
        <v>0.25</v>
      </c>
      <c r="Y114" s="17">
        <v>1</v>
      </c>
      <c r="Z114" s="24">
        <v>3.4482758620689703E-2</v>
      </c>
      <c r="AA114" s="17">
        <v>22</v>
      </c>
      <c r="AB114" s="105">
        <v>710</v>
      </c>
    </row>
    <row r="115" spans="2:28" ht="14.45" customHeight="1" x14ac:dyDescent="0.25">
      <c r="B115" s="89" t="str">
        <f>VLOOKUP(C115,COD_DANE!B:C,2,0)</f>
        <v>52</v>
      </c>
      <c r="C115" s="50" t="s">
        <v>24</v>
      </c>
      <c r="D115" s="17">
        <v>9</v>
      </c>
      <c r="E115" s="24">
        <v>2.19512195121951E-2</v>
      </c>
      <c r="F115" s="17">
        <v>0</v>
      </c>
      <c r="G115" s="24">
        <v>0</v>
      </c>
      <c r="H115" s="17">
        <v>9</v>
      </c>
      <c r="I115" s="17">
        <v>0</v>
      </c>
      <c r="J115" s="24">
        <v>0</v>
      </c>
      <c r="K115" s="17">
        <v>7</v>
      </c>
      <c r="L115" s="24">
        <v>4.6357615894039701E-2</v>
      </c>
      <c r="M115" s="17">
        <v>17</v>
      </c>
      <c r="N115" s="24">
        <v>1.45672664952871E-2</v>
      </c>
      <c r="O115" s="17">
        <v>0</v>
      </c>
      <c r="P115" s="24">
        <v>0</v>
      </c>
      <c r="Q115" s="17">
        <v>24</v>
      </c>
      <c r="R115" s="17">
        <v>93</v>
      </c>
      <c r="S115" s="24">
        <v>1.7014270032930798E-2</v>
      </c>
      <c r="T115" s="17">
        <v>93</v>
      </c>
      <c r="U115" s="17">
        <v>2</v>
      </c>
      <c r="V115" s="24">
        <v>1.0416666666666701E-2</v>
      </c>
      <c r="W115" s="17">
        <v>0</v>
      </c>
      <c r="X115" s="24">
        <v>0</v>
      </c>
      <c r="Y115" s="17">
        <v>1</v>
      </c>
      <c r="Z115" s="24">
        <v>3.4482758620689703E-2</v>
      </c>
      <c r="AA115" s="17">
        <v>3</v>
      </c>
      <c r="AB115" s="105">
        <v>129</v>
      </c>
    </row>
    <row r="116" spans="2:28" ht="14.45" customHeight="1" x14ac:dyDescent="0.25">
      <c r="B116" s="89" t="str">
        <f>VLOOKUP(C116,COD_DANE!B:C,2,0)</f>
        <v>54</v>
      </c>
      <c r="C116" s="50" t="s">
        <v>25</v>
      </c>
      <c r="D116" s="17">
        <v>22</v>
      </c>
      <c r="E116" s="24">
        <v>5.3658536585365901E-2</v>
      </c>
      <c r="F116" s="17">
        <v>0</v>
      </c>
      <c r="G116" s="24">
        <v>0</v>
      </c>
      <c r="H116" s="17">
        <v>22</v>
      </c>
      <c r="I116" s="17">
        <v>2</v>
      </c>
      <c r="J116" s="24">
        <v>3.4482758620689703E-2</v>
      </c>
      <c r="K116" s="17">
        <v>1</v>
      </c>
      <c r="L116" s="24">
        <v>6.6225165562913899E-3</v>
      </c>
      <c r="M116" s="17">
        <v>17</v>
      </c>
      <c r="N116" s="24">
        <v>1.45672664952871E-2</v>
      </c>
      <c r="O116" s="17">
        <v>0</v>
      </c>
      <c r="P116" s="24">
        <v>0</v>
      </c>
      <c r="Q116" s="17">
        <v>20</v>
      </c>
      <c r="R116" s="17">
        <v>103</v>
      </c>
      <c r="S116" s="24">
        <v>1.8843761434321302E-2</v>
      </c>
      <c r="T116" s="17">
        <v>103</v>
      </c>
      <c r="U116" s="17">
        <v>3</v>
      </c>
      <c r="V116" s="24">
        <v>1.5625E-2</v>
      </c>
      <c r="W116" s="17">
        <v>0</v>
      </c>
      <c r="X116" s="24">
        <v>0</v>
      </c>
      <c r="Y116" s="17">
        <v>0</v>
      </c>
      <c r="Z116" s="24">
        <v>0</v>
      </c>
      <c r="AA116" s="17">
        <v>3</v>
      </c>
      <c r="AB116" s="105">
        <v>148</v>
      </c>
    </row>
    <row r="117" spans="2:28" ht="14.45" customHeight="1" x14ac:dyDescent="0.25">
      <c r="B117" s="89" t="str">
        <f>VLOOKUP(C117,COD_DANE!B:C,2,0)</f>
        <v>86</v>
      </c>
      <c r="C117" s="50" t="s">
        <v>26</v>
      </c>
      <c r="D117" s="17">
        <v>5</v>
      </c>
      <c r="E117" s="24">
        <v>1.21951219512195E-2</v>
      </c>
      <c r="F117" s="17">
        <v>0</v>
      </c>
      <c r="G117" s="24">
        <v>0</v>
      </c>
      <c r="H117" s="17">
        <v>5</v>
      </c>
      <c r="I117" s="17">
        <v>2</v>
      </c>
      <c r="J117" s="24">
        <v>3.4482758620689703E-2</v>
      </c>
      <c r="K117" s="17">
        <v>3</v>
      </c>
      <c r="L117" s="24">
        <v>1.9867549668874201E-2</v>
      </c>
      <c r="M117" s="17">
        <v>18</v>
      </c>
      <c r="N117" s="24">
        <v>1.5424164524421601E-2</v>
      </c>
      <c r="O117" s="17">
        <v>0</v>
      </c>
      <c r="P117" s="24">
        <v>0</v>
      </c>
      <c r="Q117" s="17">
        <v>23</v>
      </c>
      <c r="R117" s="17">
        <v>99</v>
      </c>
      <c r="S117" s="24">
        <v>1.81119648737651E-2</v>
      </c>
      <c r="T117" s="17">
        <v>99</v>
      </c>
      <c r="U117" s="17">
        <v>3</v>
      </c>
      <c r="V117" s="24">
        <v>1.5625E-2</v>
      </c>
      <c r="W117" s="17">
        <v>0</v>
      </c>
      <c r="X117" s="24">
        <v>0</v>
      </c>
      <c r="Y117" s="17">
        <v>0</v>
      </c>
      <c r="Z117" s="24">
        <v>0</v>
      </c>
      <c r="AA117" s="17">
        <v>3</v>
      </c>
      <c r="AB117" s="105">
        <v>130</v>
      </c>
    </row>
    <row r="118" spans="2:28" ht="14.45" customHeight="1" x14ac:dyDescent="0.25">
      <c r="B118" s="89" t="str">
        <f>VLOOKUP(C118,COD_DANE!B:C,2,0)</f>
        <v>63</v>
      </c>
      <c r="C118" s="50" t="s">
        <v>27</v>
      </c>
      <c r="D118" s="17">
        <v>6</v>
      </c>
      <c r="E118" s="24">
        <v>1.46341463414634E-2</v>
      </c>
      <c r="F118" s="17">
        <v>0</v>
      </c>
      <c r="G118" s="24">
        <v>0</v>
      </c>
      <c r="H118" s="17">
        <v>6</v>
      </c>
      <c r="I118" s="17">
        <v>2</v>
      </c>
      <c r="J118" s="24">
        <v>3.4482758620689703E-2</v>
      </c>
      <c r="K118" s="17">
        <v>1</v>
      </c>
      <c r="L118" s="24">
        <v>6.6225165562913899E-3</v>
      </c>
      <c r="M118" s="17">
        <v>13</v>
      </c>
      <c r="N118" s="24">
        <v>1.1139674378748901E-2</v>
      </c>
      <c r="O118" s="17">
        <v>0</v>
      </c>
      <c r="P118" s="24">
        <v>0</v>
      </c>
      <c r="Q118" s="17">
        <v>16</v>
      </c>
      <c r="R118" s="17">
        <v>70</v>
      </c>
      <c r="S118" s="24">
        <v>1.28064398097329E-2</v>
      </c>
      <c r="T118" s="17">
        <v>70</v>
      </c>
      <c r="U118" s="17">
        <v>3</v>
      </c>
      <c r="V118" s="24">
        <v>1.5625E-2</v>
      </c>
      <c r="W118" s="17">
        <v>0</v>
      </c>
      <c r="X118" s="24">
        <v>0</v>
      </c>
      <c r="Y118" s="17">
        <v>0</v>
      </c>
      <c r="Z118" s="24">
        <v>0</v>
      </c>
      <c r="AA118" s="17">
        <v>3</v>
      </c>
      <c r="AB118" s="105">
        <v>95</v>
      </c>
    </row>
    <row r="119" spans="2:28" ht="14.45" customHeight="1" x14ac:dyDescent="0.25">
      <c r="B119" s="89" t="str">
        <f>VLOOKUP(C119,COD_DANE!B:C,2,0)</f>
        <v>66</v>
      </c>
      <c r="C119" s="50" t="s">
        <v>28</v>
      </c>
      <c r="D119" s="17">
        <v>10</v>
      </c>
      <c r="E119" s="24">
        <v>2.4390243902439001E-2</v>
      </c>
      <c r="F119" s="17">
        <v>2</v>
      </c>
      <c r="G119" s="24">
        <v>0.1</v>
      </c>
      <c r="H119" s="17">
        <v>12</v>
      </c>
      <c r="I119" s="17">
        <v>4</v>
      </c>
      <c r="J119" s="24">
        <v>6.8965517241379296E-2</v>
      </c>
      <c r="K119" s="17">
        <v>3</v>
      </c>
      <c r="L119" s="24">
        <v>1.9867549668874201E-2</v>
      </c>
      <c r="M119" s="17">
        <v>21</v>
      </c>
      <c r="N119" s="24">
        <v>1.7994858611825201E-2</v>
      </c>
      <c r="O119" s="17">
        <v>1</v>
      </c>
      <c r="P119" s="24">
        <v>0.04</v>
      </c>
      <c r="Q119" s="17">
        <v>29</v>
      </c>
      <c r="R119" s="17">
        <v>118</v>
      </c>
      <c r="S119" s="24">
        <v>2.1587998536406899E-2</v>
      </c>
      <c r="T119" s="17">
        <v>118</v>
      </c>
      <c r="U119" s="17">
        <v>6</v>
      </c>
      <c r="V119" s="24">
        <v>3.125E-2</v>
      </c>
      <c r="W119" s="17">
        <v>0</v>
      </c>
      <c r="X119" s="24">
        <v>0</v>
      </c>
      <c r="Y119" s="17">
        <v>0</v>
      </c>
      <c r="Z119" s="24">
        <v>0</v>
      </c>
      <c r="AA119" s="17">
        <v>6</v>
      </c>
      <c r="AB119" s="105">
        <v>165</v>
      </c>
    </row>
    <row r="120" spans="2:28" ht="14.45" customHeight="1" x14ac:dyDescent="0.25">
      <c r="B120" s="89" t="str">
        <f>VLOOKUP(C120,COD_DANE!B:C,2,0)</f>
        <v>68</v>
      </c>
      <c r="C120" s="50" t="s">
        <v>29</v>
      </c>
      <c r="D120" s="17">
        <v>11</v>
      </c>
      <c r="E120" s="24">
        <v>2.6829268292682899E-2</v>
      </c>
      <c r="F120" s="17">
        <v>0</v>
      </c>
      <c r="G120" s="24">
        <v>0</v>
      </c>
      <c r="H120" s="17">
        <v>11</v>
      </c>
      <c r="I120" s="17">
        <v>0</v>
      </c>
      <c r="J120" s="24">
        <v>0</v>
      </c>
      <c r="K120" s="17">
        <v>8</v>
      </c>
      <c r="L120" s="24">
        <v>5.2980132450331098E-2</v>
      </c>
      <c r="M120" s="17">
        <v>40</v>
      </c>
      <c r="N120" s="24">
        <v>3.42759211653813E-2</v>
      </c>
      <c r="O120" s="17">
        <v>1</v>
      </c>
      <c r="P120" s="24">
        <v>0.04</v>
      </c>
      <c r="Q120" s="17">
        <v>49</v>
      </c>
      <c r="R120" s="17">
        <v>256</v>
      </c>
      <c r="S120" s="24">
        <v>4.6834979875594603E-2</v>
      </c>
      <c r="T120" s="17">
        <v>256</v>
      </c>
      <c r="U120" s="17">
        <v>2</v>
      </c>
      <c r="V120" s="24">
        <v>1.0416666666666701E-2</v>
      </c>
      <c r="W120" s="17">
        <v>0</v>
      </c>
      <c r="X120" s="24">
        <v>0</v>
      </c>
      <c r="Y120" s="17">
        <v>2</v>
      </c>
      <c r="Z120" s="24">
        <v>6.8965517241379296E-2</v>
      </c>
      <c r="AA120" s="17">
        <v>4</v>
      </c>
      <c r="AB120" s="105">
        <v>320</v>
      </c>
    </row>
    <row r="121" spans="2:28" ht="14.45" customHeight="1" x14ac:dyDescent="0.25">
      <c r="B121" s="89" t="str">
        <f>VLOOKUP(C121,COD_DANE!B:C,2,0)</f>
        <v>70</v>
      </c>
      <c r="C121" s="50" t="s">
        <v>30</v>
      </c>
      <c r="D121" s="17">
        <v>5</v>
      </c>
      <c r="E121" s="24">
        <v>1.21951219512195E-2</v>
      </c>
      <c r="F121" s="17">
        <v>0</v>
      </c>
      <c r="G121" s="24">
        <v>0</v>
      </c>
      <c r="H121" s="17">
        <v>5</v>
      </c>
      <c r="I121" s="17">
        <v>0</v>
      </c>
      <c r="J121" s="24">
        <v>0</v>
      </c>
      <c r="K121" s="17">
        <v>0</v>
      </c>
      <c r="L121" s="24">
        <v>0</v>
      </c>
      <c r="M121" s="17">
        <v>8</v>
      </c>
      <c r="N121" s="24">
        <v>6.85518423307626E-3</v>
      </c>
      <c r="O121" s="17">
        <v>0</v>
      </c>
      <c r="P121" s="24">
        <v>0</v>
      </c>
      <c r="Q121" s="17">
        <v>8</v>
      </c>
      <c r="R121" s="17">
        <v>69</v>
      </c>
      <c r="S121" s="24">
        <v>1.2623490669593901E-2</v>
      </c>
      <c r="T121" s="17">
        <v>69</v>
      </c>
      <c r="U121" s="17">
        <v>0</v>
      </c>
      <c r="V121" s="24">
        <v>0</v>
      </c>
      <c r="W121" s="17">
        <v>0</v>
      </c>
      <c r="X121" s="24">
        <v>0</v>
      </c>
      <c r="Y121" s="17">
        <v>0</v>
      </c>
      <c r="Z121" s="24">
        <v>0</v>
      </c>
      <c r="AA121" s="17">
        <v>0</v>
      </c>
      <c r="AB121" s="105">
        <v>82</v>
      </c>
    </row>
    <row r="122" spans="2:28" ht="14.45" customHeight="1" x14ac:dyDescent="0.25">
      <c r="B122" s="89" t="str">
        <f>VLOOKUP(C122,COD_DANE!B:C,2,0)</f>
        <v>73</v>
      </c>
      <c r="C122" s="50" t="s">
        <v>31</v>
      </c>
      <c r="D122" s="17">
        <v>11</v>
      </c>
      <c r="E122" s="24">
        <v>2.6829268292682899E-2</v>
      </c>
      <c r="F122" s="17">
        <v>1</v>
      </c>
      <c r="G122" s="24">
        <v>0.05</v>
      </c>
      <c r="H122" s="17">
        <v>12</v>
      </c>
      <c r="I122" s="17">
        <v>2</v>
      </c>
      <c r="J122" s="24">
        <v>3.4482758620689703E-2</v>
      </c>
      <c r="K122" s="17">
        <v>3</v>
      </c>
      <c r="L122" s="24">
        <v>1.9867549668874201E-2</v>
      </c>
      <c r="M122" s="17">
        <v>57</v>
      </c>
      <c r="N122" s="24">
        <v>4.8843187660668398E-2</v>
      </c>
      <c r="O122" s="17">
        <v>0</v>
      </c>
      <c r="P122" s="24">
        <v>0</v>
      </c>
      <c r="Q122" s="17">
        <v>62</v>
      </c>
      <c r="R122" s="17">
        <v>154</v>
      </c>
      <c r="S122" s="24">
        <v>2.8174167581412401E-2</v>
      </c>
      <c r="T122" s="17">
        <v>154</v>
      </c>
      <c r="U122" s="17">
        <v>9</v>
      </c>
      <c r="V122" s="24">
        <v>4.6875E-2</v>
      </c>
      <c r="W122" s="17">
        <v>0</v>
      </c>
      <c r="X122" s="24">
        <v>0</v>
      </c>
      <c r="Y122" s="17">
        <v>3</v>
      </c>
      <c r="Z122" s="24">
        <v>0.10344827586206901</v>
      </c>
      <c r="AA122" s="17">
        <v>12</v>
      </c>
      <c r="AB122" s="105">
        <v>240</v>
      </c>
    </row>
    <row r="123" spans="2:28" ht="14.45" customHeight="1" x14ac:dyDescent="0.25">
      <c r="B123" s="89" t="str">
        <f>VLOOKUP(C123,COD_DANE!B:C,2,0)</f>
        <v>76</v>
      </c>
      <c r="C123" s="50" t="s">
        <v>32</v>
      </c>
      <c r="D123" s="17">
        <v>38</v>
      </c>
      <c r="E123" s="24">
        <v>9.2682926829268306E-2</v>
      </c>
      <c r="F123" s="17">
        <v>3</v>
      </c>
      <c r="G123" s="24">
        <v>0.15</v>
      </c>
      <c r="H123" s="17">
        <v>41</v>
      </c>
      <c r="I123" s="17">
        <v>0</v>
      </c>
      <c r="J123" s="24">
        <v>0</v>
      </c>
      <c r="K123" s="17">
        <v>9</v>
      </c>
      <c r="L123" s="24">
        <v>5.9602649006622502E-2</v>
      </c>
      <c r="M123" s="17">
        <v>102</v>
      </c>
      <c r="N123" s="24">
        <v>8.7403598971722396E-2</v>
      </c>
      <c r="O123" s="17">
        <v>4</v>
      </c>
      <c r="P123" s="24">
        <v>0.16</v>
      </c>
      <c r="Q123" s="17">
        <v>115</v>
      </c>
      <c r="R123" s="17">
        <v>251</v>
      </c>
      <c r="S123" s="24">
        <v>4.5920234174899398E-2</v>
      </c>
      <c r="T123" s="17">
        <v>251</v>
      </c>
      <c r="U123" s="17">
        <v>9</v>
      </c>
      <c r="V123" s="24">
        <v>4.6875E-2</v>
      </c>
      <c r="W123" s="17">
        <v>0</v>
      </c>
      <c r="X123" s="24">
        <v>0</v>
      </c>
      <c r="Y123" s="17">
        <v>0</v>
      </c>
      <c r="Z123" s="24">
        <v>0</v>
      </c>
      <c r="AA123" s="17">
        <v>9</v>
      </c>
      <c r="AB123" s="105">
        <v>416</v>
      </c>
    </row>
    <row r="124" spans="2:28" ht="14.45" customHeight="1" x14ac:dyDescent="0.25">
      <c r="B124" s="89" t="str">
        <f>VLOOKUP(C124,COD_DANE!B:C,2,0)</f>
        <v>97</v>
      </c>
      <c r="C124" s="50" t="s">
        <v>33</v>
      </c>
      <c r="D124" s="17">
        <v>1</v>
      </c>
      <c r="E124" s="24">
        <v>2.4390243902438998E-3</v>
      </c>
      <c r="F124" s="17">
        <v>0</v>
      </c>
      <c r="G124" s="24">
        <v>0</v>
      </c>
      <c r="H124" s="17">
        <v>1</v>
      </c>
      <c r="I124" s="17">
        <v>1</v>
      </c>
      <c r="J124" s="24">
        <v>1.72413793103448E-2</v>
      </c>
      <c r="K124" s="17">
        <v>0</v>
      </c>
      <c r="L124" s="24">
        <v>0</v>
      </c>
      <c r="M124" s="17">
        <v>2</v>
      </c>
      <c r="N124" s="24">
        <v>1.71379605826907E-3</v>
      </c>
      <c r="O124" s="17">
        <v>0</v>
      </c>
      <c r="P124" s="24">
        <v>0</v>
      </c>
      <c r="Q124" s="17">
        <v>3</v>
      </c>
      <c r="R124" s="17">
        <v>11</v>
      </c>
      <c r="S124" s="24">
        <v>2.0124405415294501E-3</v>
      </c>
      <c r="T124" s="17">
        <v>11</v>
      </c>
      <c r="U124" s="17">
        <v>2</v>
      </c>
      <c r="V124" s="24">
        <v>1.0416666666666701E-2</v>
      </c>
      <c r="W124" s="17">
        <v>0</v>
      </c>
      <c r="X124" s="24">
        <v>0</v>
      </c>
      <c r="Y124" s="17">
        <v>0</v>
      </c>
      <c r="Z124" s="24">
        <v>0</v>
      </c>
      <c r="AA124" s="17">
        <v>2</v>
      </c>
      <c r="AB124" s="105">
        <v>17</v>
      </c>
    </row>
    <row r="125" spans="2:28" ht="14.45" customHeight="1" x14ac:dyDescent="0.25">
      <c r="B125" s="89" t="str">
        <f>VLOOKUP(C125,COD_DANE!B:C,2,0)</f>
        <v>99</v>
      </c>
      <c r="C125" s="50" t="s">
        <v>34</v>
      </c>
      <c r="D125" s="17">
        <v>1</v>
      </c>
      <c r="E125" s="24">
        <v>2.4390243902438998E-3</v>
      </c>
      <c r="F125" s="17">
        <v>0</v>
      </c>
      <c r="G125" s="24">
        <v>0</v>
      </c>
      <c r="H125" s="17">
        <v>1</v>
      </c>
      <c r="I125" s="17">
        <v>1</v>
      </c>
      <c r="J125" s="24">
        <v>1.72413793103448E-2</v>
      </c>
      <c r="K125" s="17">
        <v>0</v>
      </c>
      <c r="L125" s="24">
        <v>0</v>
      </c>
      <c r="M125" s="17">
        <v>4</v>
      </c>
      <c r="N125" s="24">
        <v>3.42759211653813E-3</v>
      </c>
      <c r="O125" s="17">
        <v>0</v>
      </c>
      <c r="P125" s="24">
        <v>0</v>
      </c>
      <c r="Q125" s="17">
        <v>5</v>
      </c>
      <c r="R125" s="17">
        <v>5</v>
      </c>
      <c r="S125" s="24">
        <v>9.1474570069520695E-4</v>
      </c>
      <c r="T125" s="17">
        <v>5</v>
      </c>
      <c r="U125" s="17">
        <v>2</v>
      </c>
      <c r="V125" s="24">
        <v>1.0416666666666701E-2</v>
      </c>
      <c r="W125" s="17">
        <v>0</v>
      </c>
      <c r="X125" s="24">
        <v>0</v>
      </c>
      <c r="Y125" s="17">
        <v>0</v>
      </c>
      <c r="Z125" s="24">
        <v>0</v>
      </c>
      <c r="AA125" s="17">
        <v>2</v>
      </c>
      <c r="AB125" s="105">
        <v>13</v>
      </c>
    </row>
    <row r="126" spans="2:28" ht="15" customHeight="1" thickBot="1" x14ac:dyDescent="0.3">
      <c r="B126" s="92">
        <f>VLOOKUP(C126,COD_DANE!B:C,2,0)</f>
        <v>0</v>
      </c>
      <c r="C126" s="120" t="s">
        <v>205</v>
      </c>
      <c r="D126" s="21">
        <v>0</v>
      </c>
      <c r="E126" s="25">
        <v>0</v>
      </c>
      <c r="F126" s="21">
        <v>0</v>
      </c>
      <c r="G126" s="25">
        <v>0</v>
      </c>
      <c r="H126" s="21">
        <v>0</v>
      </c>
      <c r="I126" s="21">
        <v>1</v>
      </c>
      <c r="J126" s="25">
        <v>1.72413793103448E-2</v>
      </c>
      <c r="K126" s="21">
        <v>12</v>
      </c>
      <c r="L126" s="25">
        <v>7.9470198675496706E-2</v>
      </c>
      <c r="M126" s="21">
        <v>50</v>
      </c>
      <c r="N126" s="25">
        <v>4.2844901456726599E-2</v>
      </c>
      <c r="O126" s="21">
        <v>0</v>
      </c>
      <c r="P126" s="25">
        <v>0</v>
      </c>
      <c r="Q126" s="21">
        <v>63</v>
      </c>
      <c r="R126" s="21">
        <v>0</v>
      </c>
      <c r="S126" s="25">
        <v>0</v>
      </c>
      <c r="T126" s="21">
        <v>0</v>
      </c>
      <c r="U126" s="21">
        <v>3</v>
      </c>
      <c r="V126" s="25">
        <v>1.5625E-2</v>
      </c>
      <c r="W126" s="21">
        <v>0</v>
      </c>
      <c r="X126" s="25">
        <v>0</v>
      </c>
      <c r="Y126" s="21">
        <v>0</v>
      </c>
      <c r="Z126" s="25">
        <v>0</v>
      </c>
      <c r="AA126" s="21">
        <v>3</v>
      </c>
      <c r="AB126" s="106">
        <v>66</v>
      </c>
    </row>
    <row r="127" spans="2:28" ht="0" hidden="1" customHeight="1" x14ac:dyDescent="0.25">
      <c r="B127" s="121" t="e">
        <f>VLOOKUP(A127,COD_DANE!A:B,2,0)</f>
        <v>#N/A</v>
      </c>
    </row>
    <row r="128" spans="2:28" ht="10.15" customHeight="1" thickBot="1" x14ac:dyDescent="0.3"/>
    <row r="129" spans="2:15" ht="0" hidden="1" customHeight="1" x14ac:dyDescent="0.25"/>
    <row r="130" spans="2:15" ht="409.5" customHeight="1" thickBot="1" x14ac:dyDescent="0.3">
      <c r="B130" s="172" t="s">
        <v>258</v>
      </c>
      <c r="C130" s="173"/>
      <c r="D130" s="173"/>
      <c r="E130" s="173"/>
      <c r="F130" s="173"/>
      <c r="G130" s="173"/>
      <c r="H130" s="173"/>
      <c r="I130" s="173"/>
      <c r="J130" s="173"/>
      <c r="K130" s="173"/>
      <c r="L130" s="173"/>
      <c r="M130" s="173"/>
      <c r="N130" s="173"/>
      <c r="O130" s="174"/>
    </row>
    <row r="131" spans="2:15" ht="129" customHeight="1" x14ac:dyDescent="0.25"/>
  </sheetData>
  <mergeCells count="69">
    <mergeCell ref="D3:I3"/>
    <mergeCell ref="K1:M1"/>
    <mergeCell ref="C12:C14"/>
    <mergeCell ref="D12:H12"/>
    <mergeCell ref="I12:Q12"/>
    <mergeCell ref="U12:AA12"/>
    <mergeCell ref="AB12:AB14"/>
    <mergeCell ref="D13:E13"/>
    <mergeCell ref="F13:G13"/>
    <mergeCell ref="H13:H14"/>
    <mergeCell ref="K13:L13"/>
    <mergeCell ref="M13:N13"/>
    <mergeCell ref="Q13:Q14"/>
    <mergeCell ref="R13:S13"/>
    <mergeCell ref="U13:V13"/>
    <mergeCell ref="W13:X13"/>
    <mergeCell ref="Y13:Z13"/>
    <mergeCell ref="AA13:AA14"/>
    <mergeCell ref="I13:J13"/>
    <mergeCell ref="U51:AA51"/>
    <mergeCell ref="AB51:AB53"/>
    <mergeCell ref="D52:E52"/>
    <mergeCell ref="F52:G52"/>
    <mergeCell ref="H52:H53"/>
    <mergeCell ref="K52:L52"/>
    <mergeCell ref="M52:N52"/>
    <mergeCell ref="Q52:Q53"/>
    <mergeCell ref="R52:S52"/>
    <mergeCell ref="U52:V52"/>
    <mergeCell ref="W52:X52"/>
    <mergeCell ref="Y52:Z52"/>
    <mergeCell ref="AA52:AA53"/>
    <mergeCell ref="I52:J52"/>
    <mergeCell ref="R90:T90"/>
    <mergeCell ref="C51:C53"/>
    <mergeCell ref="D51:H51"/>
    <mergeCell ref="I51:Q51"/>
    <mergeCell ref="R12:T12"/>
    <mergeCell ref="R51:T51"/>
    <mergeCell ref="O13:P13"/>
    <mergeCell ref="O52:P52"/>
    <mergeCell ref="T13:T14"/>
    <mergeCell ref="T52:T53"/>
    <mergeCell ref="C90:C92"/>
    <mergeCell ref="D90:H90"/>
    <mergeCell ref="I90:Q90"/>
    <mergeCell ref="U90:AA90"/>
    <mergeCell ref="AB90:AB92"/>
    <mergeCell ref="D91:E91"/>
    <mergeCell ref="F91:G91"/>
    <mergeCell ref="H91:H92"/>
    <mergeCell ref="K91:L91"/>
    <mergeCell ref="M91:N91"/>
    <mergeCell ref="Q91:Q92"/>
    <mergeCell ref="R91:S91"/>
    <mergeCell ref="U91:V91"/>
    <mergeCell ref="W91:X91"/>
    <mergeCell ref="Y91:Z91"/>
    <mergeCell ref="AA91:AA92"/>
    <mergeCell ref="I91:J91"/>
    <mergeCell ref="O91:P91"/>
    <mergeCell ref="T91:T92"/>
    <mergeCell ref="B12:B14"/>
    <mergeCell ref="B51:B53"/>
    <mergeCell ref="B90:B92"/>
    <mergeCell ref="B130:O130"/>
    <mergeCell ref="B6:K6"/>
    <mergeCell ref="B10:K10"/>
    <mergeCell ref="B8:K8"/>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21BBD-C296-4362-8774-B8E20965D1A7}">
  <dimension ref="B1:DR134"/>
  <sheetViews>
    <sheetView showGridLines="0" zoomScale="90" zoomScaleNormal="90" workbookViewId="0">
      <pane ySplit="7" topLeftCell="A8" activePane="bottomLeft" state="frozen"/>
      <selection activeCell="A5" sqref="A5"/>
      <selection pane="bottomLeft" activeCell="A8" sqref="A8"/>
    </sheetView>
  </sheetViews>
  <sheetFormatPr baseColWidth="10" defaultColWidth="11.5703125" defaultRowHeight="15" x14ac:dyDescent="0.25"/>
  <cols>
    <col min="1" max="1" width="3.85546875" style="9" customWidth="1"/>
    <col min="2" max="2" width="8.7109375" style="9" customWidth="1"/>
    <col min="3" max="3" width="63.7109375" style="9" customWidth="1"/>
    <col min="4" max="4" width="16.7109375" style="9" customWidth="1"/>
    <col min="5" max="151" width="10.7109375" style="9" customWidth="1"/>
    <col min="152" max="16384" width="11.5703125" style="9"/>
  </cols>
  <sheetData>
    <row r="1" spans="2:122" ht="1.1499999999999999" customHeight="1" x14ac:dyDescent="0.25"/>
    <row r="2" spans="2:122" ht="0.95" customHeight="1" x14ac:dyDescent="0.25"/>
    <row r="3" spans="2:122" ht="64.5" customHeight="1" x14ac:dyDescent="0.25">
      <c r="AC3" s="146"/>
      <c r="AD3" s="146"/>
      <c r="AE3" s="146"/>
      <c r="AF3" s="146"/>
      <c r="AG3" s="146"/>
      <c r="AH3" s="146"/>
      <c r="AI3" s="146"/>
      <c r="AJ3" s="146"/>
      <c r="AK3" s="146"/>
      <c r="AL3" s="146"/>
      <c r="AM3" s="146"/>
    </row>
    <row r="4" spans="2:122" ht="2.1" customHeight="1" thickBot="1" x14ac:dyDescent="0.3"/>
    <row r="5" spans="2:122" ht="17.100000000000001" customHeight="1" thickBot="1" x14ac:dyDescent="0.3">
      <c r="D5" s="143" t="s">
        <v>214</v>
      </c>
      <c r="E5" s="144"/>
      <c r="F5" s="144"/>
      <c r="G5" s="144"/>
      <c r="H5" s="144"/>
      <c r="I5" s="144"/>
      <c r="J5" s="145"/>
      <c r="Q5" s="26"/>
      <c r="R5" s="26"/>
      <c r="S5" s="26"/>
      <c r="T5" s="26"/>
      <c r="U5" s="26"/>
      <c r="V5" s="26"/>
      <c r="W5" s="26"/>
      <c r="X5" s="26"/>
      <c r="Y5" s="26"/>
      <c r="Z5" s="11"/>
      <c r="AA5" s="11"/>
      <c r="AB5" s="11"/>
      <c r="AC5" s="11"/>
      <c r="AD5" s="11"/>
      <c r="AE5" s="11"/>
      <c r="AF5" s="11"/>
      <c r="AJ5" s="11"/>
      <c r="AK5" s="11"/>
      <c r="AL5" s="11"/>
    </row>
    <row r="6" spans="2:122" ht="0.6" customHeight="1" x14ac:dyDescent="0.25"/>
    <row r="7" spans="2:122" ht="0.95" customHeight="1" x14ac:dyDescent="0.25"/>
    <row r="8" spans="2:122" ht="4.5" customHeight="1" thickBot="1" x14ac:dyDescent="0.3"/>
    <row r="9" spans="2:122" ht="19.5" customHeight="1" thickBot="1" x14ac:dyDescent="0.3">
      <c r="B9" s="143" t="s">
        <v>130</v>
      </c>
      <c r="C9" s="144"/>
      <c r="D9" s="144"/>
      <c r="E9" s="144"/>
      <c r="F9" s="144"/>
      <c r="G9" s="144"/>
      <c r="H9" s="144"/>
      <c r="I9" s="144"/>
      <c r="J9" s="144"/>
      <c r="K9" s="144"/>
      <c r="L9" s="144"/>
      <c r="M9" s="144"/>
      <c r="N9" s="145"/>
      <c r="P9" s="13"/>
      <c r="Q9" s="13"/>
      <c r="R9" s="13"/>
      <c r="S9" s="13"/>
      <c r="T9" s="13"/>
      <c r="U9" s="13"/>
      <c r="V9" s="13"/>
      <c r="W9" s="13"/>
      <c r="X9" s="13"/>
      <c r="Y9" s="13"/>
    </row>
    <row r="10" spans="2:122" ht="5.25" customHeight="1" thickBot="1" x14ac:dyDescent="0.3">
      <c r="C10" s="13"/>
      <c r="D10" s="13"/>
      <c r="E10" s="13"/>
      <c r="F10" s="13"/>
      <c r="G10" s="13"/>
      <c r="H10" s="13"/>
      <c r="I10" s="13"/>
      <c r="J10" s="13"/>
      <c r="K10" s="13"/>
      <c r="L10" s="13"/>
      <c r="M10" s="13"/>
      <c r="N10" s="13"/>
      <c r="O10" s="13"/>
      <c r="P10" s="13"/>
      <c r="Q10" s="13"/>
      <c r="R10" s="13"/>
      <c r="S10" s="13"/>
    </row>
    <row r="11" spans="2:122" ht="20.25" customHeight="1" thickBot="1" x14ac:dyDescent="0.3">
      <c r="B11" s="143" t="s">
        <v>140</v>
      </c>
      <c r="C11" s="144"/>
      <c r="D11" s="144"/>
      <c r="E11" s="144"/>
      <c r="F11" s="144"/>
      <c r="G11" s="144"/>
      <c r="H11" s="144"/>
      <c r="I11" s="144"/>
      <c r="J11" s="144"/>
      <c r="K11" s="144"/>
      <c r="L11" s="144"/>
      <c r="M11" s="144"/>
      <c r="N11" s="145"/>
      <c r="P11" s="13"/>
      <c r="Q11" s="13"/>
      <c r="R11" s="13"/>
      <c r="S11" s="13"/>
      <c r="T11" s="13"/>
      <c r="U11" s="13"/>
      <c r="V11" s="13"/>
      <c r="W11" s="13"/>
      <c r="X11" s="13"/>
      <c r="Y11" s="13"/>
    </row>
    <row r="12" spans="2:122" ht="6" customHeight="1" thickBot="1" x14ac:dyDescent="0.3">
      <c r="C12" s="13"/>
      <c r="D12" s="13"/>
      <c r="E12" s="13"/>
      <c r="F12" s="13"/>
      <c r="G12" s="13"/>
      <c r="H12" s="13"/>
      <c r="I12" s="13"/>
      <c r="J12" s="13"/>
      <c r="K12" s="13"/>
      <c r="L12" s="13"/>
      <c r="M12" s="13"/>
      <c r="N12" s="13"/>
      <c r="O12" s="13"/>
      <c r="P12" s="13"/>
      <c r="Q12" s="13"/>
      <c r="R12" s="13"/>
      <c r="S12" s="13"/>
    </row>
    <row r="13" spans="2:122" s="32" customFormat="1" ht="19.899999999999999" customHeight="1" thickBot="1" x14ac:dyDescent="0.3">
      <c r="B13" s="143" t="s">
        <v>135</v>
      </c>
      <c r="C13" s="144"/>
      <c r="D13" s="144"/>
      <c r="E13" s="144"/>
      <c r="F13" s="144"/>
      <c r="G13" s="144"/>
      <c r="H13" s="144"/>
      <c r="I13" s="144"/>
      <c r="J13" s="144"/>
      <c r="K13" s="144"/>
      <c r="L13" s="144"/>
      <c r="M13" s="144"/>
      <c r="N13" s="145"/>
      <c r="O13" s="9"/>
      <c r="P13" s="26"/>
      <c r="Q13" s="26"/>
      <c r="R13" s="26"/>
      <c r="S13" s="26"/>
      <c r="T13" s="26"/>
      <c r="U13" s="26"/>
      <c r="V13" s="26"/>
      <c r="W13" s="26"/>
      <c r="X13" s="26"/>
      <c r="Y13" s="26"/>
    </row>
    <row r="14" spans="2:122" ht="5.65" customHeight="1" thickBot="1" x14ac:dyDescent="0.3"/>
    <row r="15" spans="2:122" ht="15" customHeight="1" x14ac:dyDescent="0.25">
      <c r="B15" s="184" t="s">
        <v>217</v>
      </c>
      <c r="C15" s="163" t="s">
        <v>189</v>
      </c>
      <c r="D15" s="163" t="s">
        <v>44</v>
      </c>
      <c r="E15" s="163" t="s">
        <v>58</v>
      </c>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63" t="s">
        <v>40</v>
      </c>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c r="BS15" s="175"/>
      <c r="BT15" s="175"/>
      <c r="BU15" s="175"/>
      <c r="BV15" s="175"/>
      <c r="BW15" s="175"/>
      <c r="BX15" s="175"/>
      <c r="BY15" s="175"/>
      <c r="BZ15" s="175"/>
      <c r="CA15" s="175"/>
      <c r="CB15" s="163" t="s">
        <v>41</v>
      </c>
      <c r="CC15" s="175"/>
      <c r="CD15" s="175"/>
      <c r="CE15" s="175"/>
      <c r="CF15" s="175"/>
      <c r="CG15" s="175"/>
      <c r="CH15" s="175"/>
      <c r="CI15" s="175"/>
      <c r="CJ15" s="175"/>
      <c r="CK15" s="175"/>
      <c r="CL15" s="175"/>
      <c r="CM15" s="175"/>
      <c r="CN15" s="175"/>
      <c r="CO15" s="175"/>
      <c r="CP15" s="175"/>
      <c r="CQ15" s="175"/>
      <c r="CR15" s="175"/>
      <c r="CS15" s="175"/>
      <c r="CT15" s="175"/>
      <c r="CU15" s="175"/>
      <c r="CV15" s="175"/>
      <c r="CW15" s="175"/>
      <c r="CX15" s="175"/>
      <c r="CY15" s="175"/>
      <c r="CZ15" s="175"/>
      <c r="DA15" s="175"/>
      <c r="DB15" s="175"/>
      <c r="DC15" s="175"/>
      <c r="DD15" s="175"/>
      <c r="DE15" s="175"/>
      <c r="DF15" s="175"/>
      <c r="DG15" s="175"/>
      <c r="DH15" s="175"/>
      <c r="DI15" s="175"/>
      <c r="DJ15" s="175"/>
      <c r="DK15" s="175"/>
      <c r="DL15" s="175"/>
      <c r="DM15" s="175"/>
      <c r="DN15" s="175"/>
      <c r="DO15" s="175"/>
      <c r="DP15" s="175"/>
      <c r="DQ15" s="175"/>
      <c r="DR15" s="187"/>
    </row>
    <row r="16" spans="2:122" ht="15" customHeight="1" x14ac:dyDescent="0.25">
      <c r="B16" s="185"/>
      <c r="C16" s="164"/>
      <c r="D16" s="164"/>
      <c r="E16" s="164" t="s">
        <v>59</v>
      </c>
      <c r="F16" s="176"/>
      <c r="G16" s="176"/>
      <c r="H16" s="176"/>
      <c r="I16" s="164" t="s">
        <v>60</v>
      </c>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64" t="s">
        <v>61</v>
      </c>
      <c r="AH16" s="176"/>
      <c r="AI16" s="176"/>
      <c r="AJ16" s="176"/>
      <c r="AK16" s="164" t="s">
        <v>62</v>
      </c>
      <c r="AL16" s="176"/>
      <c r="AM16" s="176"/>
      <c r="AN16" s="176"/>
      <c r="AO16" s="176"/>
      <c r="AP16" s="176"/>
      <c r="AQ16" s="176"/>
      <c r="AR16" s="176"/>
      <c r="AS16" s="176"/>
      <c r="AT16" s="176"/>
      <c r="AU16" s="164" t="s">
        <v>53</v>
      </c>
      <c r="AV16" s="164" t="s">
        <v>59</v>
      </c>
      <c r="AW16" s="176"/>
      <c r="AX16" s="176"/>
      <c r="AY16" s="176"/>
      <c r="AZ16" s="164" t="s">
        <v>60</v>
      </c>
      <c r="BA16" s="176"/>
      <c r="BB16" s="176"/>
      <c r="BC16" s="176"/>
      <c r="BD16" s="176"/>
      <c r="BE16" s="176"/>
      <c r="BF16" s="176"/>
      <c r="BG16" s="176"/>
      <c r="BH16" s="176"/>
      <c r="BI16" s="176"/>
      <c r="BJ16" s="176"/>
      <c r="BK16" s="176"/>
      <c r="BL16" s="176"/>
      <c r="BM16" s="176"/>
      <c r="BN16" s="176"/>
      <c r="BO16" s="176"/>
      <c r="BP16" s="164" t="s">
        <v>61</v>
      </c>
      <c r="BQ16" s="176"/>
      <c r="BR16" s="176"/>
      <c r="BS16" s="176"/>
      <c r="BT16" s="164" t="s">
        <v>62</v>
      </c>
      <c r="BU16" s="176"/>
      <c r="BV16" s="176"/>
      <c r="BW16" s="176"/>
      <c r="BX16" s="176"/>
      <c r="BY16" s="176"/>
      <c r="BZ16" s="176"/>
      <c r="CA16" s="176"/>
      <c r="CB16" s="164" t="s">
        <v>47</v>
      </c>
      <c r="CC16" s="164" t="s">
        <v>59</v>
      </c>
      <c r="CD16" s="176"/>
      <c r="CE16" s="176"/>
      <c r="CF16" s="176"/>
      <c r="CG16" s="164" t="s">
        <v>60</v>
      </c>
      <c r="CH16" s="176"/>
      <c r="CI16" s="176"/>
      <c r="CJ16" s="176"/>
      <c r="CK16" s="176"/>
      <c r="CL16" s="176"/>
      <c r="CM16" s="176"/>
      <c r="CN16" s="176"/>
      <c r="CO16" s="176"/>
      <c r="CP16" s="176"/>
      <c r="CQ16" s="176"/>
      <c r="CR16" s="176"/>
      <c r="CS16" s="176"/>
      <c r="CT16" s="176"/>
      <c r="CU16" s="176"/>
      <c r="CV16" s="176"/>
      <c r="CW16" s="176"/>
      <c r="CX16" s="176"/>
      <c r="CY16" s="176"/>
      <c r="CZ16" s="176"/>
      <c r="DA16" s="176"/>
      <c r="DB16" s="176"/>
      <c r="DC16" s="176"/>
      <c r="DD16" s="176"/>
      <c r="DE16" s="164" t="s">
        <v>61</v>
      </c>
      <c r="DF16" s="176"/>
      <c r="DG16" s="176"/>
      <c r="DH16" s="176"/>
      <c r="DI16" s="164" t="s">
        <v>62</v>
      </c>
      <c r="DJ16" s="176"/>
      <c r="DK16" s="176"/>
      <c r="DL16" s="176"/>
      <c r="DM16" s="176"/>
      <c r="DN16" s="176"/>
      <c r="DO16" s="176"/>
      <c r="DP16" s="176"/>
      <c r="DQ16" s="176"/>
      <c r="DR16" s="188"/>
    </row>
    <row r="17" spans="2:122" ht="30" customHeight="1" x14ac:dyDescent="0.25">
      <c r="B17" s="185"/>
      <c r="C17" s="164"/>
      <c r="D17" s="164"/>
      <c r="E17" s="164" t="s">
        <v>63</v>
      </c>
      <c r="F17" s="176"/>
      <c r="G17" s="164" t="s">
        <v>64</v>
      </c>
      <c r="H17" s="176"/>
      <c r="I17" s="164" t="s">
        <v>65</v>
      </c>
      <c r="J17" s="176"/>
      <c r="K17" s="164" t="s">
        <v>66</v>
      </c>
      <c r="L17" s="176"/>
      <c r="M17" s="164" t="s">
        <v>67</v>
      </c>
      <c r="N17" s="176"/>
      <c r="O17" s="164" t="s">
        <v>68</v>
      </c>
      <c r="P17" s="176"/>
      <c r="Q17" s="164" t="s">
        <v>69</v>
      </c>
      <c r="R17" s="176"/>
      <c r="S17" s="164" t="s">
        <v>70</v>
      </c>
      <c r="T17" s="176"/>
      <c r="U17" s="164" t="s">
        <v>71</v>
      </c>
      <c r="V17" s="176"/>
      <c r="W17" s="164" t="s">
        <v>72</v>
      </c>
      <c r="X17" s="176"/>
      <c r="Y17" s="164" t="s">
        <v>142</v>
      </c>
      <c r="Z17" s="176"/>
      <c r="AA17" s="164" t="s">
        <v>73</v>
      </c>
      <c r="AB17" s="176"/>
      <c r="AC17" s="164" t="s">
        <v>74</v>
      </c>
      <c r="AD17" s="176"/>
      <c r="AE17" s="164" t="s">
        <v>75</v>
      </c>
      <c r="AF17" s="176"/>
      <c r="AG17" s="164" t="s">
        <v>76</v>
      </c>
      <c r="AH17" s="176"/>
      <c r="AI17" s="164" t="s">
        <v>77</v>
      </c>
      <c r="AJ17" s="176"/>
      <c r="AK17" s="164" t="s">
        <v>35</v>
      </c>
      <c r="AL17" s="176"/>
      <c r="AM17" s="164" t="s">
        <v>78</v>
      </c>
      <c r="AN17" s="176"/>
      <c r="AO17" s="164" t="s">
        <v>79</v>
      </c>
      <c r="AP17" s="176"/>
      <c r="AQ17" s="164" t="s">
        <v>80</v>
      </c>
      <c r="AR17" s="176"/>
      <c r="AS17" s="164" t="s">
        <v>81</v>
      </c>
      <c r="AT17" s="176"/>
      <c r="AU17" s="164"/>
      <c r="AV17" s="164" t="s">
        <v>63</v>
      </c>
      <c r="AW17" s="176"/>
      <c r="AX17" s="164" t="s">
        <v>64</v>
      </c>
      <c r="AY17" s="176"/>
      <c r="AZ17" s="164" t="s">
        <v>65</v>
      </c>
      <c r="BA17" s="176"/>
      <c r="BB17" s="164" t="s">
        <v>66</v>
      </c>
      <c r="BC17" s="176"/>
      <c r="BD17" s="164" t="s">
        <v>67</v>
      </c>
      <c r="BE17" s="176"/>
      <c r="BF17" s="164" t="s">
        <v>68</v>
      </c>
      <c r="BG17" s="176"/>
      <c r="BH17" s="164" t="s">
        <v>69</v>
      </c>
      <c r="BI17" s="176"/>
      <c r="BJ17" s="164" t="s">
        <v>70</v>
      </c>
      <c r="BK17" s="176"/>
      <c r="BL17" s="164" t="s">
        <v>74</v>
      </c>
      <c r="BM17" s="176"/>
      <c r="BN17" s="164" t="s">
        <v>75</v>
      </c>
      <c r="BO17" s="176"/>
      <c r="BP17" s="164" t="s">
        <v>76</v>
      </c>
      <c r="BQ17" s="176"/>
      <c r="BR17" s="164" t="s">
        <v>77</v>
      </c>
      <c r="BS17" s="176"/>
      <c r="BT17" s="164" t="s">
        <v>78</v>
      </c>
      <c r="BU17" s="176"/>
      <c r="BV17" s="164" t="s">
        <v>79</v>
      </c>
      <c r="BW17" s="176"/>
      <c r="BX17" s="164" t="s">
        <v>80</v>
      </c>
      <c r="BY17" s="176"/>
      <c r="BZ17" s="164" t="s">
        <v>81</v>
      </c>
      <c r="CA17" s="176"/>
      <c r="CB17" s="164"/>
      <c r="CC17" s="164" t="s">
        <v>63</v>
      </c>
      <c r="CD17" s="176"/>
      <c r="CE17" s="164" t="s">
        <v>64</v>
      </c>
      <c r="CF17" s="176"/>
      <c r="CG17" s="164" t="s">
        <v>65</v>
      </c>
      <c r="CH17" s="176"/>
      <c r="CI17" s="164" t="s">
        <v>66</v>
      </c>
      <c r="CJ17" s="176"/>
      <c r="CK17" s="164" t="s">
        <v>67</v>
      </c>
      <c r="CL17" s="176"/>
      <c r="CM17" s="164" t="s">
        <v>68</v>
      </c>
      <c r="CN17" s="176"/>
      <c r="CO17" s="164" t="s">
        <v>69</v>
      </c>
      <c r="CP17" s="176"/>
      <c r="CQ17" s="164" t="s">
        <v>70</v>
      </c>
      <c r="CR17" s="176"/>
      <c r="CS17" s="164" t="s">
        <v>71</v>
      </c>
      <c r="CT17" s="176"/>
      <c r="CU17" s="164" t="s">
        <v>72</v>
      </c>
      <c r="CV17" s="176"/>
      <c r="CW17" s="164" t="s">
        <v>142</v>
      </c>
      <c r="CX17" s="176"/>
      <c r="CY17" s="164" t="s">
        <v>73</v>
      </c>
      <c r="CZ17" s="176"/>
      <c r="DA17" s="164" t="s">
        <v>74</v>
      </c>
      <c r="DB17" s="176"/>
      <c r="DC17" s="164" t="s">
        <v>75</v>
      </c>
      <c r="DD17" s="176"/>
      <c r="DE17" s="164" t="s">
        <v>76</v>
      </c>
      <c r="DF17" s="176"/>
      <c r="DG17" s="164" t="s">
        <v>77</v>
      </c>
      <c r="DH17" s="176"/>
      <c r="DI17" s="164" t="s">
        <v>35</v>
      </c>
      <c r="DJ17" s="176"/>
      <c r="DK17" s="164" t="s">
        <v>78</v>
      </c>
      <c r="DL17" s="176"/>
      <c r="DM17" s="164" t="s">
        <v>79</v>
      </c>
      <c r="DN17" s="176"/>
      <c r="DO17" s="164" t="s">
        <v>80</v>
      </c>
      <c r="DP17" s="176"/>
      <c r="DQ17" s="164" t="s">
        <v>81</v>
      </c>
      <c r="DR17" s="188"/>
    </row>
    <row r="18" spans="2:122" ht="15" customHeight="1" x14ac:dyDescent="0.25">
      <c r="B18" s="186"/>
      <c r="C18" s="164"/>
      <c r="D18" s="164"/>
      <c r="E18" s="43" t="s">
        <v>0</v>
      </c>
      <c r="F18" s="43" t="s">
        <v>43</v>
      </c>
      <c r="G18" s="43" t="s">
        <v>0</v>
      </c>
      <c r="H18" s="43" t="s">
        <v>43</v>
      </c>
      <c r="I18" s="33" t="s">
        <v>0</v>
      </c>
      <c r="J18" s="33" t="s">
        <v>43</v>
      </c>
      <c r="K18" s="33" t="s">
        <v>0</v>
      </c>
      <c r="L18" s="33" t="s">
        <v>43</v>
      </c>
      <c r="M18" s="33" t="s">
        <v>0</v>
      </c>
      <c r="N18" s="33" t="s">
        <v>43</v>
      </c>
      <c r="O18" s="33" t="s">
        <v>0</v>
      </c>
      <c r="P18" s="33" t="s">
        <v>43</v>
      </c>
      <c r="Q18" s="33" t="s">
        <v>0</v>
      </c>
      <c r="R18" s="33" t="s">
        <v>43</v>
      </c>
      <c r="S18" s="33" t="s">
        <v>0</v>
      </c>
      <c r="T18" s="33" t="s">
        <v>43</v>
      </c>
      <c r="U18" s="33" t="s">
        <v>0</v>
      </c>
      <c r="V18" s="33" t="s">
        <v>43</v>
      </c>
      <c r="W18" s="33" t="s">
        <v>0</v>
      </c>
      <c r="X18" s="33" t="s">
        <v>43</v>
      </c>
      <c r="Y18" s="33" t="s">
        <v>0</v>
      </c>
      <c r="Z18" s="33" t="s">
        <v>43</v>
      </c>
      <c r="AA18" s="33" t="s">
        <v>0</v>
      </c>
      <c r="AB18" s="33" t="s">
        <v>43</v>
      </c>
      <c r="AC18" s="33" t="s">
        <v>0</v>
      </c>
      <c r="AD18" s="33" t="s">
        <v>43</v>
      </c>
      <c r="AE18" s="33" t="s">
        <v>0</v>
      </c>
      <c r="AF18" s="33" t="s">
        <v>43</v>
      </c>
      <c r="AG18" s="33" t="s">
        <v>0</v>
      </c>
      <c r="AH18" s="33" t="s">
        <v>43</v>
      </c>
      <c r="AI18" s="33" t="s">
        <v>0</v>
      </c>
      <c r="AJ18" s="33" t="s">
        <v>43</v>
      </c>
      <c r="AK18" s="33" t="s">
        <v>0</v>
      </c>
      <c r="AL18" s="33" t="s">
        <v>43</v>
      </c>
      <c r="AM18" s="33" t="s">
        <v>0</v>
      </c>
      <c r="AN18" s="33" t="s">
        <v>43</v>
      </c>
      <c r="AO18" s="33" t="s">
        <v>0</v>
      </c>
      <c r="AP18" s="33" t="s">
        <v>43</v>
      </c>
      <c r="AQ18" s="33" t="s">
        <v>0</v>
      </c>
      <c r="AR18" s="33" t="s">
        <v>43</v>
      </c>
      <c r="AS18" s="33" t="s">
        <v>0</v>
      </c>
      <c r="AT18" s="33" t="s">
        <v>43</v>
      </c>
      <c r="AU18" s="164"/>
      <c r="AV18" s="43" t="s">
        <v>0</v>
      </c>
      <c r="AW18" s="43" t="s">
        <v>43</v>
      </c>
      <c r="AX18" s="43" t="s">
        <v>0</v>
      </c>
      <c r="AY18" s="43" t="s">
        <v>43</v>
      </c>
      <c r="AZ18" s="43" t="s">
        <v>0</v>
      </c>
      <c r="BA18" s="43" t="s">
        <v>43</v>
      </c>
      <c r="BB18" s="43" t="s">
        <v>0</v>
      </c>
      <c r="BC18" s="43" t="s">
        <v>43</v>
      </c>
      <c r="BD18" s="43" t="s">
        <v>0</v>
      </c>
      <c r="BE18" s="43" t="s">
        <v>43</v>
      </c>
      <c r="BF18" s="43" t="s">
        <v>0</v>
      </c>
      <c r="BG18" s="43" t="s">
        <v>43</v>
      </c>
      <c r="BH18" s="43" t="s">
        <v>0</v>
      </c>
      <c r="BI18" s="43" t="s">
        <v>43</v>
      </c>
      <c r="BJ18" s="43" t="s">
        <v>0</v>
      </c>
      <c r="BK18" s="43" t="s">
        <v>43</v>
      </c>
      <c r="BL18" s="43" t="s">
        <v>0</v>
      </c>
      <c r="BM18" s="43" t="s">
        <v>43</v>
      </c>
      <c r="BN18" s="43" t="s">
        <v>0</v>
      </c>
      <c r="BO18" s="43" t="s">
        <v>43</v>
      </c>
      <c r="BP18" s="43" t="s">
        <v>0</v>
      </c>
      <c r="BQ18" s="43" t="s">
        <v>43</v>
      </c>
      <c r="BR18" s="43" t="s">
        <v>0</v>
      </c>
      <c r="BS18" s="43" t="s">
        <v>43</v>
      </c>
      <c r="BT18" s="43" t="s">
        <v>0</v>
      </c>
      <c r="BU18" s="43" t="s">
        <v>43</v>
      </c>
      <c r="BV18" s="43" t="s">
        <v>0</v>
      </c>
      <c r="BW18" s="43" t="s">
        <v>43</v>
      </c>
      <c r="BX18" s="43" t="s">
        <v>0</v>
      </c>
      <c r="BY18" s="43" t="s">
        <v>43</v>
      </c>
      <c r="BZ18" s="43" t="s">
        <v>0</v>
      </c>
      <c r="CA18" s="43" t="s">
        <v>43</v>
      </c>
      <c r="CB18" s="164"/>
      <c r="CC18" s="43" t="s">
        <v>0</v>
      </c>
      <c r="CD18" s="43" t="s">
        <v>43</v>
      </c>
      <c r="CE18" s="43" t="s">
        <v>0</v>
      </c>
      <c r="CF18" s="43" t="s">
        <v>43</v>
      </c>
      <c r="CG18" s="43" t="s">
        <v>0</v>
      </c>
      <c r="CH18" s="43" t="s">
        <v>43</v>
      </c>
      <c r="CI18" s="43" t="s">
        <v>0</v>
      </c>
      <c r="CJ18" s="43" t="s">
        <v>43</v>
      </c>
      <c r="CK18" s="43" t="s">
        <v>0</v>
      </c>
      <c r="CL18" s="43" t="s">
        <v>43</v>
      </c>
      <c r="CM18" s="43" t="s">
        <v>0</v>
      </c>
      <c r="CN18" s="43" t="s">
        <v>43</v>
      </c>
      <c r="CO18" s="43" t="s">
        <v>0</v>
      </c>
      <c r="CP18" s="43" t="s">
        <v>43</v>
      </c>
      <c r="CQ18" s="43" t="s">
        <v>0</v>
      </c>
      <c r="CR18" s="43" t="s">
        <v>43</v>
      </c>
      <c r="CS18" s="43" t="s">
        <v>0</v>
      </c>
      <c r="CT18" s="43" t="s">
        <v>43</v>
      </c>
      <c r="CU18" s="43" t="s">
        <v>0</v>
      </c>
      <c r="CV18" s="43" t="s">
        <v>43</v>
      </c>
      <c r="CW18" s="43" t="s">
        <v>0</v>
      </c>
      <c r="CX18" s="43" t="s">
        <v>43</v>
      </c>
      <c r="CY18" s="43" t="s">
        <v>0</v>
      </c>
      <c r="CZ18" s="43" t="s">
        <v>43</v>
      </c>
      <c r="DA18" s="43" t="s">
        <v>0</v>
      </c>
      <c r="DB18" s="43" t="s">
        <v>43</v>
      </c>
      <c r="DC18" s="43" t="s">
        <v>0</v>
      </c>
      <c r="DD18" s="43" t="s">
        <v>43</v>
      </c>
      <c r="DE18" s="43" t="s">
        <v>0</v>
      </c>
      <c r="DF18" s="43" t="s">
        <v>43</v>
      </c>
      <c r="DG18" s="43" t="s">
        <v>0</v>
      </c>
      <c r="DH18" s="43" t="s">
        <v>43</v>
      </c>
      <c r="DI18" s="43" t="s">
        <v>0</v>
      </c>
      <c r="DJ18" s="43" t="s">
        <v>43</v>
      </c>
      <c r="DK18" s="43" t="s">
        <v>0</v>
      </c>
      <c r="DL18" s="43" t="s">
        <v>43</v>
      </c>
      <c r="DM18" s="43" t="s">
        <v>0</v>
      </c>
      <c r="DN18" s="43" t="s">
        <v>43</v>
      </c>
      <c r="DO18" s="43" t="s">
        <v>0</v>
      </c>
      <c r="DP18" s="43" t="s">
        <v>43</v>
      </c>
      <c r="DQ18" s="43" t="s">
        <v>0</v>
      </c>
      <c r="DR18" s="44" t="s">
        <v>43</v>
      </c>
    </row>
    <row r="19" spans="2:122" x14ac:dyDescent="0.25">
      <c r="B19" s="86"/>
      <c r="C19" s="122" t="s">
        <v>1</v>
      </c>
      <c r="D19" s="107">
        <v>53979</v>
      </c>
      <c r="E19" s="107">
        <v>28874</v>
      </c>
      <c r="F19" s="108">
        <v>1</v>
      </c>
      <c r="G19" s="107">
        <v>25105</v>
      </c>
      <c r="H19" s="108">
        <v>1</v>
      </c>
      <c r="I19" s="107">
        <v>31080</v>
      </c>
      <c r="J19" s="108">
        <v>1</v>
      </c>
      <c r="K19" s="107">
        <v>4699</v>
      </c>
      <c r="L19" s="108">
        <v>1</v>
      </c>
      <c r="M19" s="107">
        <v>130</v>
      </c>
      <c r="N19" s="108">
        <v>1</v>
      </c>
      <c r="O19" s="107">
        <v>137</v>
      </c>
      <c r="P19" s="108">
        <v>1</v>
      </c>
      <c r="Q19" s="107">
        <v>169</v>
      </c>
      <c r="R19" s="108">
        <v>1</v>
      </c>
      <c r="S19" s="107">
        <v>17423</v>
      </c>
      <c r="T19" s="108">
        <v>1</v>
      </c>
      <c r="U19" s="107">
        <v>3</v>
      </c>
      <c r="V19" s="108">
        <v>1</v>
      </c>
      <c r="W19" s="107">
        <v>19</v>
      </c>
      <c r="X19" s="108">
        <v>1</v>
      </c>
      <c r="Y19" s="107">
        <v>2</v>
      </c>
      <c r="Z19" s="108">
        <v>1</v>
      </c>
      <c r="AA19" s="107">
        <v>157</v>
      </c>
      <c r="AB19" s="108">
        <v>1</v>
      </c>
      <c r="AC19" s="107">
        <v>72</v>
      </c>
      <c r="AD19" s="108">
        <v>1</v>
      </c>
      <c r="AE19" s="107">
        <v>88</v>
      </c>
      <c r="AF19" s="108">
        <v>1</v>
      </c>
      <c r="AG19" s="107">
        <v>7534</v>
      </c>
      <c r="AH19" s="108">
        <v>1</v>
      </c>
      <c r="AI19" s="107">
        <v>46445</v>
      </c>
      <c r="AJ19" s="108">
        <v>1</v>
      </c>
      <c r="AK19" s="107">
        <v>58</v>
      </c>
      <c r="AL19" s="108">
        <v>1</v>
      </c>
      <c r="AM19" s="107">
        <v>957</v>
      </c>
      <c r="AN19" s="108">
        <v>1</v>
      </c>
      <c r="AO19" s="107">
        <v>15161</v>
      </c>
      <c r="AP19" s="108">
        <v>1</v>
      </c>
      <c r="AQ19" s="107">
        <v>35154</v>
      </c>
      <c r="AR19" s="108">
        <v>1</v>
      </c>
      <c r="AS19" s="107">
        <v>2649</v>
      </c>
      <c r="AT19" s="108">
        <v>1</v>
      </c>
      <c r="AU19" s="107">
        <v>28951</v>
      </c>
      <c r="AV19" s="107">
        <v>16599</v>
      </c>
      <c r="AW19" s="108">
        <v>1</v>
      </c>
      <c r="AX19" s="107">
        <v>12352</v>
      </c>
      <c r="AY19" s="108">
        <v>1</v>
      </c>
      <c r="AZ19" s="107">
        <v>17644</v>
      </c>
      <c r="BA19" s="108">
        <v>1</v>
      </c>
      <c r="BB19" s="107">
        <v>1753</v>
      </c>
      <c r="BC19" s="108">
        <v>1</v>
      </c>
      <c r="BD19" s="107">
        <v>59</v>
      </c>
      <c r="BE19" s="108">
        <v>1</v>
      </c>
      <c r="BF19" s="107">
        <v>76</v>
      </c>
      <c r="BG19" s="108">
        <v>1</v>
      </c>
      <c r="BH19" s="107">
        <v>109</v>
      </c>
      <c r="BI19" s="108">
        <v>1</v>
      </c>
      <c r="BJ19" s="107">
        <v>9303</v>
      </c>
      <c r="BK19" s="108">
        <v>1</v>
      </c>
      <c r="BL19" s="107">
        <v>5</v>
      </c>
      <c r="BM19" s="108">
        <v>1</v>
      </c>
      <c r="BN19" s="107">
        <v>2</v>
      </c>
      <c r="BO19" s="108">
        <v>1</v>
      </c>
      <c r="BP19" s="107">
        <v>5466</v>
      </c>
      <c r="BQ19" s="108">
        <v>1</v>
      </c>
      <c r="BR19" s="107">
        <v>23485</v>
      </c>
      <c r="BS19" s="108">
        <v>1</v>
      </c>
      <c r="BT19" s="107">
        <v>29</v>
      </c>
      <c r="BU19" s="108">
        <v>1</v>
      </c>
      <c r="BV19" s="107">
        <v>7148</v>
      </c>
      <c r="BW19" s="108">
        <v>1</v>
      </c>
      <c r="BX19" s="107">
        <v>19953</v>
      </c>
      <c r="BY19" s="108">
        <v>1</v>
      </c>
      <c r="BZ19" s="107">
        <v>1821</v>
      </c>
      <c r="CA19" s="108">
        <v>1</v>
      </c>
      <c r="CB19" s="107">
        <v>1999</v>
      </c>
      <c r="CC19" s="107">
        <v>540</v>
      </c>
      <c r="CD19" s="108">
        <v>1</v>
      </c>
      <c r="CE19" s="107">
        <v>1459</v>
      </c>
      <c r="CF19" s="108">
        <v>1</v>
      </c>
      <c r="CG19" s="107">
        <v>557</v>
      </c>
      <c r="CH19" s="108">
        <v>1</v>
      </c>
      <c r="CI19" s="107">
        <v>706</v>
      </c>
      <c r="CJ19" s="108">
        <v>1</v>
      </c>
      <c r="CK19" s="107">
        <v>18</v>
      </c>
      <c r="CL19" s="108">
        <v>1</v>
      </c>
      <c r="CM19" s="107">
        <v>5</v>
      </c>
      <c r="CN19" s="108">
        <v>1</v>
      </c>
      <c r="CO19" s="107">
        <v>6</v>
      </c>
      <c r="CP19" s="108">
        <v>1</v>
      </c>
      <c r="CQ19" s="107">
        <v>470</v>
      </c>
      <c r="CR19" s="108">
        <v>1</v>
      </c>
      <c r="CS19" s="107">
        <v>2</v>
      </c>
      <c r="CT19" s="108">
        <v>1</v>
      </c>
      <c r="CU19" s="107">
        <v>15</v>
      </c>
      <c r="CV19" s="108">
        <v>1</v>
      </c>
      <c r="CW19" s="107">
        <v>2</v>
      </c>
      <c r="CX19" s="108">
        <v>1</v>
      </c>
      <c r="CY19" s="107">
        <v>138</v>
      </c>
      <c r="CZ19" s="108">
        <v>1</v>
      </c>
      <c r="DA19" s="107">
        <v>27</v>
      </c>
      <c r="DB19" s="108">
        <v>1</v>
      </c>
      <c r="DC19" s="107">
        <v>53</v>
      </c>
      <c r="DD19" s="108">
        <v>1</v>
      </c>
      <c r="DE19" s="107">
        <v>430</v>
      </c>
      <c r="DF19" s="108">
        <v>1</v>
      </c>
      <c r="DG19" s="107">
        <v>1569</v>
      </c>
      <c r="DH19" s="108">
        <v>1</v>
      </c>
      <c r="DI19" s="107">
        <v>11</v>
      </c>
      <c r="DJ19" s="108">
        <v>1</v>
      </c>
      <c r="DK19" s="107">
        <v>616</v>
      </c>
      <c r="DL19" s="108">
        <v>1</v>
      </c>
      <c r="DM19" s="107">
        <v>593</v>
      </c>
      <c r="DN19" s="108">
        <v>1</v>
      </c>
      <c r="DO19" s="107">
        <v>716</v>
      </c>
      <c r="DP19" s="108">
        <v>1</v>
      </c>
      <c r="DQ19" s="107">
        <v>63</v>
      </c>
      <c r="DR19" s="109">
        <v>1</v>
      </c>
    </row>
    <row r="20" spans="2:122" x14ac:dyDescent="0.25">
      <c r="B20" s="89" t="str">
        <f>VLOOKUP(C20,COD_DANE!B:C,2,0)</f>
        <v>91</v>
      </c>
      <c r="C20" s="50" t="s">
        <v>2</v>
      </c>
      <c r="D20" s="17">
        <v>34</v>
      </c>
      <c r="E20" s="17">
        <v>10</v>
      </c>
      <c r="F20" s="24">
        <v>3.4633234051395701E-4</v>
      </c>
      <c r="G20" s="17">
        <v>24</v>
      </c>
      <c r="H20" s="24">
        <v>9.5598486357299295E-4</v>
      </c>
      <c r="I20" s="17">
        <v>12</v>
      </c>
      <c r="J20" s="24">
        <v>3.8610038610038599E-4</v>
      </c>
      <c r="K20" s="17">
        <v>2</v>
      </c>
      <c r="L20" s="24">
        <v>4.2562247286656699E-4</v>
      </c>
      <c r="M20" s="17">
        <v>0</v>
      </c>
      <c r="N20" s="24">
        <v>0</v>
      </c>
      <c r="O20" s="17">
        <v>0</v>
      </c>
      <c r="P20" s="24">
        <v>0</v>
      </c>
      <c r="Q20" s="17">
        <v>0</v>
      </c>
      <c r="R20" s="24">
        <v>0</v>
      </c>
      <c r="S20" s="17">
        <v>18</v>
      </c>
      <c r="T20" s="24">
        <v>1.0331171440050499E-3</v>
      </c>
      <c r="U20" s="17">
        <v>0</v>
      </c>
      <c r="V20" s="24">
        <v>0</v>
      </c>
      <c r="W20" s="17">
        <v>0</v>
      </c>
      <c r="X20" s="24">
        <v>0</v>
      </c>
      <c r="Y20" s="17">
        <v>0</v>
      </c>
      <c r="Z20" s="24">
        <v>0</v>
      </c>
      <c r="AA20" s="17">
        <v>1</v>
      </c>
      <c r="AB20" s="24">
        <v>6.3694267515923596E-3</v>
      </c>
      <c r="AC20" s="17">
        <v>0</v>
      </c>
      <c r="AD20" s="24">
        <v>0</v>
      </c>
      <c r="AE20" s="17">
        <v>1</v>
      </c>
      <c r="AF20" s="24">
        <v>1.13636363636364E-2</v>
      </c>
      <c r="AG20" s="17">
        <v>3</v>
      </c>
      <c r="AH20" s="24">
        <v>3.9819485001327297E-4</v>
      </c>
      <c r="AI20" s="17">
        <v>31</v>
      </c>
      <c r="AJ20" s="24">
        <v>6.6745613090752503E-4</v>
      </c>
      <c r="AK20" s="17">
        <v>0</v>
      </c>
      <c r="AL20" s="24">
        <v>0</v>
      </c>
      <c r="AM20" s="17">
        <v>2</v>
      </c>
      <c r="AN20" s="24">
        <v>2.0898641588296802E-3</v>
      </c>
      <c r="AO20" s="17">
        <v>10</v>
      </c>
      <c r="AP20" s="24">
        <v>6.5958709847635402E-4</v>
      </c>
      <c r="AQ20" s="17">
        <v>19</v>
      </c>
      <c r="AR20" s="24">
        <v>5.40479035102691E-4</v>
      </c>
      <c r="AS20" s="17">
        <v>3</v>
      </c>
      <c r="AT20" s="24">
        <v>1.13250283125708E-3</v>
      </c>
      <c r="AU20" s="17">
        <v>19</v>
      </c>
      <c r="AV20" s="17">
        <v>7</v>
      </c>
      <c r="AW20" s="24">
        <v>4.2171215133441801E-4</v>
      </c>
      <c r="AX20" s="17">
        <v>12</v>
      </c>
      <c r="AY20" s="24">
        <v>9.71502590673575E-4</v>
      </c>
      <c r="AZ20" s="17">
        <v>7</v>
      </c>
      <c r="BA20" s="24">
        <v>3.96735434141918E-4</v>
      </c>
      <c r="BB20" s="17">
        <v>2</v>
      </c>
      <c r="BC20" s="24">
        <v>1.1409013120365101E-3</v>
      </c>
      <c r="BD20" s="17">
        <v>0</v>
      </c>
      <c r="BE20" s="24">
        <v>0</v>
      </c>
      <c r="BF20" s="17">
        <v>0</v>
      </c>
      <c r="BG20" s="24">
        <v>0</v>
      </c>
      <c r="BH20" s="17">
        <v>0</v>
      </c>
      <c r="BI20" s="24">
        <v>0</v>
      </c>
      <c r="BJ20" s="17">
        <v>10</v>
      </c>
      <c r="BK20" s="24">
        <v>1.0749220681500601E-3</v>
      </c>
      <c r="BL20" s="17">
        <v>0</v>
      </c>
      <c r="BM20" s="24">
        <v>0</v>
      </c>
      <c r="BN20" s="17">
        <v>0</v>
      </c>
      <c r="BO20" s="24">
        <v>0</v>
      </c>
      <c r="BP20" s="17">
        <v>2</v>
      </c>
      <c r="BQ20" s="24">
        <v>3.65898280278083E-4</v>
      </c>
      <c r="BR20" s="17">
        <v>17</v>
      </c>
      <c r="BS20" s="24">
        <v>7.2386629763678901E-4</v>
      </c>
      <c r="BT20" s="17">
        <v>0</v>
      </c>
      <c r="BU20" s="24">
        <v>0</v>
      </c>
      <c r="BV20" s="17">
        <v>5</v>
      </c>
      <c r="BW20" s="24">
        <v>6.9949636261891403E-4</v>
      </c>
      <c r="BX20" s="17">
        <v>12</v>
      </c>
      <c r="BY20" s="24">
        <v>6.0141332130506705E-4</v>
      </c>
      <c r="BZ20" s="17">
        <v>2</v>
      </c>
      <c r="CA20" s="24">
        <v>1.0982976386600799E-3</v>
      </c>
      <c r="CB20" s="17">
        <v>5</v>
      </c>
      <c r="CC20" s="17">
        <v>0</v>
      </c>
      <c r="CD20" s="24">
        <v>0</v>
      </c>
      <c r="CE20" s="17">
        <v>5</v>
      </c>
      <c r="CF20" s="24">
        <v>3.42700479780672E-3</v>
      </c>
      <c r="CG20" s="17">
        <v>1</v>
      </c>
      <c r="CH20" s="24">
        <v>1.79533213644524E-3</v>
      </c>
      <c r="CI20" s="17">
        <v>0</v>
      </c>
      <c r="CJ20" s="24">
        <v>0</v>
      </c>
      <c r="CK20" s="17">
        <v>0</v>
      </c>
      <c r="CL20" s="24">
        <v>0</v>
      </c>
      <c r="CM20" s="17">
        <v>0</v>
      </c>
      <c r="CN20" s="24">
        <v>0</v>
      </c>
      <c r="CO20" s="17">
        <v>0</v>
      </c>
      <c r="CP20" s="24">
        <v>0</v>
      </c>
      <c r="CQ20" s="17">
        <v>2</v>
      </c>
      <c r="CR20" s="24">
        <v>4.2553191489361703E-3</v>
      </c>
      <c r="CS20" s="17">
        <v>0</v>
      </c>
      <c r="CT20" s="24">
        <v>0</v>
      </c>
      <c r="CU20" s="17">
        <v>0</v>
      </c>
      <c r="CV20" s="24">
        <v>0</v>
      </c>
      <c r="CW20" s="17">
        <v>0</v>
      </c>
      <c r="CX20" s="24">
        <v>0</v>
      </c>
      <c r="CY20" s="17">
        <v>1</v>
      </c>
      <c r="CZ20" s="24">
        <v>7.2463768115942004E-3</v>
      </c>
      <c r="DA20" s="17">
        <v>0</v>
      </c>
      <c r="DB20" s="24">
        <v>0</v>
      </c>
      <c r="DC20" s="17">
        <v>1</v>
      </c>
      <c r="DD20" s="24">
        <v>1.88679245283019E-2</v>
      </c>
      <c r="DE20" s="17">
        <v>1</v>
      </c>
      <c r="DF20" s="24">
        <v>2.3255813953488402E-3</v>
      </c>
      <c r="DG20" s="17">
        <v>4</v>
      </c>
      <c r="DH20" s="24">
        <v>2.5493945188017801E-3</v>
      </c>
      <c r="DI20" s="17">
        <v>0</v>
      </c>
      <c r="DJ20" s="24">
        <v>0</v>
      </c>
      <c r="DK20" s="17">
        <v>2</v>
      </c>
      <c r="DL20" s="24">
        <v>3.24675324675325E-3</v>
      </c>
      <c r="DM20" s="17">
        <v>1</v>
      </c>
      <c r="DN20" s="24">
        <v>1.6863406408094399E-3</v>
      </c>
      <c r="DO20" s="17">
        <v>2</v>
      </c>
      <c r="DP20" s="24">
        <v>2.7932960893854702E-3</v>
      </c>
      <c r="DQ20" s="17">
        <v>0</v>
      </c>
      <c r="DR20" s="28">
        <v>0</v>
      </c>
    </row>
    <row r="21" spans="2:122" x14ac:dyDescent="0.25">
      <c r="B21" s="89" t="str">
        <f>VLOOKUP(C21,COD_DANE!B:C,2,0)</f>
        <v>05</v>
      </c>
      <c r="C21" s="50" t="s">
        <v>3</v>
      </c>
      <c r="D21" s="17">
        <v>11880</v>
      </c>
      <c r="E21" s="17">
        <v>8908</v>
      </c>
      <c r="F21" s="24">
        <v>0.30851284892983299</v>
      </c>
      <c r="G21" s="17">
        <v>2972</v>
      </c>
      <c r="H21" s="24">
        <v>0.118382792272456</v>
      </c>
      <c r="I21" s="17">
        <v>9243</v>
      </c>
      <c r="J21" s="24">
        <v>0.297393822393822</v>
      </c>
      <c r="K21" s="17">
        <v>785</v>
      </c>
      <c r="L21" s="24">
        <v>0.167056820600128</v>
      </c>
      <c r="M21" s="17">
        <v>6</v>
      </c>
      <c r="N21" s="24">
        <v>4.6153846153846198E-2</v>
      </c>
      <c r="O21" s="17">
        <v>28</v>
      </c>
      <c r="P21" s="24">
        <v>0.20437956204379601</v>
      </c>
      <c r="Q21" s="17">
        <v>10</v>
      </c>
      <c r="R21" s="24">
        <v>5.9171597633136098E-2</v>
      </c>
      <c r="S21" s="17">
        <v>1730</v>
      </c>
      <c r="T21" s="24">
        <v>9.9294036618263207E-2</v>
      </c>
      <c r="U21" s="17">
        <v>1</v>
      </c>
      <c r="V21" s="24">
        <v>0.33333333333333298</v>
      </c>
      <c r="W21" s="17">
        <v>9</v>
      </c>
      <c r="X21" s="24">
        <v>0.47368421052631599</v>
      </c>
      <c r="Y21" s="17">
        <v>1</v>
      </c>
      <c r="Z21" s="24">
        <v>0.5</v>
      </c>
      <c r="AA21" s="17">
        <v>20</v>
      </c>
      <c r="AB21" s="24">
        <v>0.12738853503184699</v>
      </c>
      <c r="AC21" s="17">
        <v>9</v>
      </c>
      <c r="AD21" s="24">
        <v>0.125</v>
      </c>
      <c r="AE21" s="17">
        <v>38</v>
      </c>
      <c r="AF21" s="24">
        <v>0.43181818181818199</v>
      </c>
      <c r="AG21" s="17">
        <v>1214</v>
      </c>
      <c r="AH21" s="24">
        <v>0.16113618263870499</v>
      </c>
      <c r="AI21" s="17">
        <v>10666</v>
      </c>
      <c r="AJ21" s="24">
        <v>0.22964797071805401</v>
      </c>
      <c r="AK21" s="17">
        <v>8</v>
      </c>
      <c r="AL21" s="24">
        <v>0.13793103448275901</v>
      </c>
      <c r="AM21" s="17">
        <v>193</v>
      </c>
      <c r="AN21" s="24">
        <v>0.20167189132706401</v>
      </c>
      <c r="AO21" s="17">
        <v>2642</v>
      </c>
      <c r="AP21" s="24">
        <v>0.17426291141745301</v>
      </c>
      <c r="AQ21" s="17">
        <v>8497</v>
      </c>
      <c r="AR21" s="24">
        <v>0.24170791375092501</v>
      </c>
      <c r="AS21" s="17">
        <v>540</v>
      </c>
      <c r="AT21" s="24">
        <v>0.20385050962627399</v>
      </c>
      <c r="AU21" s="17">
        <v>6231</v>
      </c>
      <c r="AV21" s="17">
        <v>4755</v>
      </c>
      <c r="AW21" s="24">
        <v>0.28646303994216499</v>
      </c>
      <c r="AX21" s="17">
        <v>1476</v>
      </c>
      <c r="AY21" s="24">
        <v>0.11949481865285</v>
      </c>
      <c r="AZ21" s="17">
        <v>4918</v>
      </c>
      <c r="BA21" s="24">
        <v>0.27873498072999298</v>
      </c>
      <c r="BB21" s="17">
        <v>289</v>
      </c>
      <c r="BC21" s="24">
        <v>0.16486023958927601</v>
      </c>
      <c r="BD21" s="17">
        <v>2</v>
      </c>
      <c r="BE21" s="24">
        <v>3.3898305084745797E-2</v>
      </c>
      <c r="BF21" s="17">
        <v>14</v>
      </c>
      <c r="BG21" s="24">
        <v>0.18421052631578899</v>
      </c>
      <c r="BH21" s="17">
        <v>5</v>
      </c>
      <c r="BI21" s="24">
        <v>4.5871559633027498E-2</v>
      </c>
      <c r="BJ21" s="17">
        <v>1000</v>
      </c>
      <c r="BK21" s="24">
        <v>0.107492206815006</v>
      </c>
      <c r="BL21" s="17">
        <v>1</v>
      </c>
      <c r="BM21" s="24">
        <v>0.2</v>
      </c>
      <c r="BN21" s="17">
        <v>2</v>
      </c>
      <c r="BO21" s="24">
        <v>1</v>
      </c>
      <c r="BP21" s="17">
        <v>908</v>
      </c>
      <c r="BQ21" s="24">
        <v>0.16611781924624999</v>
      </c>
      <c r="BR21" s="17">
        <v>5323</v>
      </c>
      <c r="BS21" s="24">
        <v>0.22665531190121399</v>
      </c>
      <c r="BT21" s="17">
        <v>10</v>
      </c>
      <c r="BU21" s="24">
        <v>0.34482758620689702</v>
      </c>
      <c r="BV21" s="17">
        <v>1198</v>
      </c>
      <c r="BW21" s="24">
        <v>0.16759932848349199</v>
      </c>
      <c r="BX21" s="17">
        <v>4654</v>
      </c>
      <c r="BY21" s="24">
        <v>0.233248133112815</v>
      </c>
      <c r="BZ21" s="17">
        <v>369</v>
      </c>
      <c r="CA21" s="24">
        <v>0.202635914332784</v>
      </c>
      <c r="CB21" s="17">
        <v>322</v>
      </c>
      <c r="CC21" s="17">
        <v>107</v>
      </c>
      <c r="CD21" s="24">
        <v>0.19814814814814799</v>
      </c>
      <c r="CE21" s="17">
        <v>215</v>
      </c>
      <c r="CF21" s="24">
        <v>0.147361206305689</v>
      </c>
      <c r="CG21" s="17">
        <v>110</v>
      </c>
      <c r="CH21" s="24">
        <v>0.197486535008977</v>
      </c>
      <c r="CI21" s="17">
        <v>124</v>
      </c>
      <c r="CJ21" s="24">
        <v>0.17563739376770501</v>
      </c>
      <c r="CK21" s="17">
        <v>1</v>
      </c>
      <c r="CL21" s="24">
        <v>5.5555555555555601E-2</v>
      </c>
      <c r="CM21" s="17">
        <v>0</v>
      </c>
      <c r="CN21" s="24">
        <v>0</v>
      </c>
      <c r="CO21" s="17">
        <v>1</v>
      </c>
      <c r="CP21" s="24">
        <v>0.16666666666666699</v>
      </c>
      <c r="CQ21" s="17">
        <v>31</v>
      </c>
      <c r="CR21" s="24">
        <v>6.5957446808510595E-2</v>
      </c>
      <c r="CS21" s="17">
        <v>1</v>
      </c>
      <c r="CT21" s="24">
        <v>0.5</v>
      </c>
      <c r="CU21" s="17">
        <v>9</v>
      </c>
      <c r="CV21" s="24">
        <v>0.6</v>
      </c>
      <c r="CW21" s="17">
        <v>1</v>
      </c>
      <c r="CX21" s="24">
        <v>0.5</v>
      </c>
      <c r="CY21" s="17">
        <v>19</v>
      </c>
      <c r="CZ21" s="24">
        <v>0.13768115942028999</v>
      </c>
      <c r="DA21" s="17">
        <v>4</v>
      </c>
      <c r="DB21" s="24">
        <v>0.148148148148148</v>
      </c>
      <c r="DC21" s="17">
        <v>21</v>
      </c>
      <c r="DD21" s="24">
        <v>0.39622641509433998</v>
      </c>
      <c r="DE21" s="17">
        <v>78</v>
      </c>
      <c r="DF21" s="24">
        <v>0.18139534883720901</v>
      </c>
      <c r="DG21" s="17">
        <v>244</v>
      </c>
      <c r="DH21" s="24">
        <v>0.155513065646909</v>
      </c>
      <c r="DI21" s="17">
        <v>4</v>
      </c>
      <c r="DJ21" s="24">
        <v>0.36363636363636398</v>
      </c>
      <c r="DK21" s="17">
        <v>117</v>
      </c>
      <c r="DL21" s="24">
        <v>0.18993506493506501</v>
      </c>
      <c r="DM21" s="17">
        <v>77</v>
      </c>
      <c r="DN21" s="24">
        <v>0.12984822934232701</v>
      </c>
      <c r="DO21" s="17">
        <v>113</v>
      </c>
      <c r="DP21" s="24">
        <v>0.15782122905027901</v>
      </c>
      <c r="DQ21" s="17">
        <v>11</v>
      </c>
      <c r="DR21" s="28">
        <v>0.17460317460317501</v>
      </c>
    </row>
    <row r="22" spans="2:122" x14ac:dyDescent="0.25">
      <c r="B22" s="89" t="str">
        <f>VLOOKUP(C22,COD_DANE!B:C,2,0)</f>
        <v>81</v>
      </c>
      <c r="C22" s="50" t="s">
        <v>4</v>
      </c>
      <c r="D22" s="17">
        <v>278</v>
      </c>
      <c r="E22" s="17">
        <v>56</v>
      </c>
      <c r="F22" s="24">
        <v>1.9394611068781599E-3</v>
      </c>
      <c r="G22" s="17">
        <v>222</v>
      </c>
      <c r="H22" s="24">
        <v>8.8428599880501901E-3</v>
      </c>
      <c r="I22" s="17">
        <v>68</v>
      </c>
      <c r="J22" s="24">
        <v>2.1879021879021902E-3</v>
      </c>
      <c r="K22" s="17">
        <v>84</v>
      </c>
      <c r="L22" s="24">
        <v>1.78761438603958E-2</v>
      </c>
      <c r="M22" s="17">
        <v>1</v>
      </c>
      <c r="N22" s="24">
        <v>7.6923076923076901E-3</v>
      </c>
      <c r="O22" s="17">
        <v>0</v>
      </c>
      <c r="P22" s="24">
        <v>0</v>
      </c>
      <c r="Q22" s="17">
        <v>0</v>
      </c>
      <c r="R22" s="24">
        <v>0</v>
      </c>
      <c r="S22" s="17">
        <v>122</v>
      </c>
      <c r="T22" s="24">
        <v>7.0022384204786797E-3</v>
      </c>
      <c r="U22" s="17">
        <v>0</v>
      </c>
      <c r="V22" s="24">
        <v>0</v>
      </c>
      <c r="W22" s="17">
        <v>0</v>
      </c>
      <c r="X22" s="24">
        <v>0</v>
      </c>
      <c r="Y22" s="17">
        <v>0</v>
      </c>
      <c r="Z22" s="24">
        <v>0</v>
      </c>
      <c r="AA22" s="17">
        <v>1</v>
      </c>
      <c r="AB22" s="24">
        <v>6.3694267515923596E-3</v>
      </c>
      <c r="AC22" s="17">
        <v>0</v>
      </c>
      <c r="AD22" s="24">
        <v>0</v>
      </c>
      <c r="AE22" s="17">
        <v>2</v>
      </c>
      <c r="AF22" s="24">
        <v>2.27272727272727E-2</v>
      </c>
      <c r="AG22" s="17">
        <v>72</v>
      </c>
      <c r="AH22" s="24">
        <v>9.5566764003185596E-3</v>
      </c>
      <c r="AI22" s="17">
        <v>206</v>
      </c>
      <c r="AJ22" s="24">
        <v>4.4353536440951699E-3</v>
      </c>
      <c r="AK22" s="17">
        <v>0</v>
      </c>
      <c r="AL22" s="24">
        <v>0</v>
      </c>
      <c r="AM22" s="17">
        <v>12</v>
      </c>
      <c r="AN22" s="24">
        <v>1.2539184952978099E-2</v>
      </c>
      <c r="AO22" s="17">
        <v>144</v>
      </c>
      <c r="AP22" s="24">
        <v>9.4980542180594894E-3</v>
      </c>
      <c r="AQ22" s="17">
        <v>116</v>
      </c>
      <c r="AR22" s="24">
        <v>3.2997667406269599E-3</v>
      </c>
      <c r="AS22" s="17">
        <v>6</v>
      </c>
      <c r="AT22" s="24">
        <v>2.2650056625141599E-3</v>
      </c>
      <c r="AU22" s="17">
        <v>143</v>
      </c>
      <c r="AV22" s="17">
        <v>31</v>
      </c>
      <c r="AW22" s="24">
        <v>1.86758238448099E-3</v>
      </c>
      <c r="AX22" s="17">
        <v>112</v>
      </c>
      <c r="AY22" s="24">
        <v>9.0673575129533706E-3</v>
      </c>
      <c r="AZ22" s="17">
        <v>39</v>
      </c>
      <c r="BA22" s="24">
        <v>2.2103831330764E-3</v>
      </c>
      <c r="BB22" s="17">
        <v>34</v>
      </c>
      <c r="BC22" s="24">
        <v>1.93953223046207E-2</v>
      </c>
      <c r="BD22" s="17">
        <v>0</v>
      </c>
      <c r="BE22" s="24">
        <v>0</v>
      </c>
      <c r="BF22" s="17">
        <v>0</v>
      </c>
      <c r="BG22" s="24">
        <v>0</v>
      </c>
      <c r="BH22" s="17">
        <v>0</v>
      </c>
      <c r="BI22" s="24">
        <v>0</v>
      </c>
      <c r="BJ22" s="17">
        <v>70</v>
      </c>
      <c r="BK22" s="24">
        <v>7.5244544770504103E-3</v>
      </c>
      <c r="BL22" s="17">
        <v>0</v>
      </c>
      <c r="BM22" s="24">
        <v>0</v>
      </c>
      <c r="BN22" s="17">
        <v>0</v>
      </c>
      <c r="BO22" s="24">
        <v>0</v>
      </c>
      <c r="BP22" s="17">
        <v>50</v>
      </c>
      <c r="BQ22" s="24">
        <v>9.1474570069520703E-3</v>
      </c>
      <c r="BR22" s="17">
        <v>93</v>
      </c>
      <c r="BS22" s="24">
        <v>3.9599744517777296E-3</v>
      </c>
      <c r="BT22" s="17">
        <v>1</v>
      </c>
      <c r="BU22" s="24">
        <v>3.4482758620689703E-2</v>
      </c>
      <c r="BV22" s="17">
        <v>71</v>
      </c>
      <c r="BW22" s="24">
        <v>9.9328483491885802E-3</v>
      </c>
      <c r="BX22" s="17">
        <v>66</v>
      </c>
      <c r="BY22" s="24">
        <v>3.3077732671778701E-3</v>
      </c>
      <c r="BZ22" s="17">
        <v>5</v>
      </c>
      <c r="CA22" s="24">
        <v>2.7457440966501901E-3</v>
      </c>
      <c r="CB22" s="17">
        <v>15</v>
      </c>
      <c r="CC22" s="17">
        <v>0</v>
      </c>
      <c r="CD22" s="24">
        <v>0</v>
      </c>
      <c r="CE22" s="17">
        <v>15</v>
      </c>
      <c r="CF22" s="24">
        <v>1.0281014393420201E-2</v>
      </c>
      <c r="CG22" s="17">
        <v>1</v>
      </c>
      <c r="CH22" s="24">
        <v>1.79533213644524E-3</v>
      </c>
      <c r="CI22" s="17">
        <v>10</v>
      </c>
      <c r="CJ22" s="24">
        <v>1.4164305949008501E-2</v>
      </c>
      <c r="CK22" s="17">
        <v>0</v>
      </c>
      <c r="CL22" s="24">
        <v>0</v>
      </c>
      <c r="CM22" s="17">
        <v>0</v>
      </c>
      <c r="CN22" s="24">
        <v>0</v>
      </c>
      <c r="CO22" s="17">
        <v>0</v>
      </c>
      <c r="CP22" s="24">
        <v>0</v>
      </c>
      <c r="CQ22" s="17">
        <v>1</v>
      </c>
      <c r="CR22" s="24">
        <v>2.1276595744680899E-3</v>
      </c>
      <c r="CS22" s="17">
        <v>0</v>
      </c>
      <c r="CT22" s="24">
        <v>0</v>
      </c>
      <c r="CU22" s="17">
        <v>0</v>
      </c>
      <c r="CV22" s="24">
        <v>0</v>
      </c>
      <c r="CW22" s="17">
        <v>0</v>
      </c>
      <c r="CX22" s="24">
        <v>0</v>
      </c>
      <c r="CY22" s="17">
        <v>1</v>
      </c>
      <c r="CZ22" s="24">
        <v>7.2463768115942004E-3</v>
      </c>
      <c r="DA22" s="17">
        <v>0</v>
      </c>
      <c r="DB22" s="24">
        <v>0</v>
      </c>
      <c r="DC22" s="17">
        <v>2</v>
      </c>
      <c r="DD22" s="24">
        <v>3.77358490566038E-2</v>
      </c>
      <c r="DE22" s="17">
        <v>4</v>
      </c>
      <c r="DF22" s="24">
        <v>9.3023255813953504E-3</v>
      </c>
      <c r="DG22" s="17">
        <v>11</v>
      </c>
      <c r="DH22" s="24">
        <v>7.0108349267049104E-3</v>
      </c>
      <c r="DI22" s="17">
        <v>0</v>
      </c>
      <c r="DJ22" s="24">
        <v>0</v>
      </c>
      <c r="DK22" s="17">
        <v>7</v>
      </c>
      <c r="DL22" s="24">
        <v>1.13636363636364E-2</v>
      </c>
      <c r="DM22" s="17">
        <v>6</v>
      </c>
      <c r="DN22" s="24">
        <v>1.01180438448567E-2</v>
      </c>
      <c r="DO22" s="17">
        <v>2</v>
      </c>
      <c r="DP22" s="24">
        <v>2.7932960893854702E-3</v>
      </c>
      <c r="DQ22" s="17">
        <v>0</v>
      </c>
      <c r="DR22" s="28">
        <v>0</v>
      </c>
    </row>
    <row r="23" spans="2:122" ht="14.45" customHeight="1" x14ac:dyDescent="0.25">
      <c r="B23" s="89" t="str">
        <f>VLOOKUP(C23,COD_DANE!B:C,2,0)</f>
        <v>88</v>
      </c>
      <c r="C23" s="50" t="s">
        <v>5</v>
      </c>
      <c r="D23" s="17">
        <v>1</v>
      </c>
      <c r="E23" s="17">
        <v>1</v>
      </c>
      <c r="F23" s="24">
        <v>3.4633234051395701E-5</v>
      </c>
      <c r="G23" s="17">
        <v>0</v>
      </c>
      <c r="H23" s="24">
        <v>0</v>
      </c>
      <c r="I23" s="17">
        <v>1</v>
      </c>
      <c r="J23" s="24">
        <v>3.21750321750322E-5</v>
      </c>
      <c r="K23" s="17">
        <v>0</v>
      </c>
      <c r="L23" s="24">
        <v>0</v>
      </c>
      <c r="M23" s="17">
        <v>0</v>
      </c>
      <c r="N23" s="24">
        <v>0</v>
      </c>
      <c r="O23" s="17">
        <v>0</v>
      </c>
      <c r="P23" s="24">
        <v>0</v>
      </c>
      <c r="Q23" s="17">
        <v>0</v>
      </c>
      <c r="R23" s="24">
        <v>0</v>
      </c>
      <c r="S23" s="17">
        <v>0</v>
      </c>
      <c r="T23" s="24">
        <v>0</v>
      </c>
      <c r="U23" s="17">
        <v>0</v>
      </c>
      <c r="V23" s="24">
        <v>0</v>
      </c>
      <c r="W23" s="17">
        <v>0</v>
      </c>
      <c r="X23" s="24">
        <v>0</v>
      </c>
      <c r="Y23" s="17">
        <v>0</v>
      </c>
      <c r="Z23" s="24">
        <v>0</v>
      </c>
      <c r="AA23" s="17">
        <v>0</v>
      </c>
      <c r="AB23" s="24">
        <v>0</v>
      </c>
      <c r="AC23" s="17">
        <v>0</v>
      </c>
      <c r="AD23" s="24">
        <v>0</v>
      </c>
      <c r="AE23" s="17">
        <v>0</v>
      </c>
      <c r="AF23" s="24">
        <v>0</v>
      </c>
      <c r="AG23" s="17">
        <v>0</v>
      </c>
      <c r="AH23" s="24">
        <v>0</v>
      </c>
      <c r="AI23" s="17">
        <v>1</v>
      </c>
      <c r="AJ23" s="24">
        <v>2.15308429325008E-5</v>
      </c>
      <c r="AK23" s="17">
        <v>0</v>
      </c>
      <c r="AL23" s="24">
        <v>0</v>
      </c>
      <c r="AM23" s="17">
        <v>0</v>
      </c>
      <c r="AN23" s="24">
        <v>0</v>
      </c>
      <c r="AO23" s="17">
        <v>0</v>
      </c>
      <c r="AP23" s="24">
        <v>0</v>
      </c>
      <c r="AQ23" s="17">
        <v>0</v>
      </c>
      <c r="AR23" s="24">
        <v>0</v>
      </c>
      <c r="AS23" s="17">
        <v>1</v>
      </c>
      <c r="AT23" s="24">
        <v>3.7750094375235899E-4</v>
      </c>
      <c r="AU23" s="17">
        <v>1</v>
      </c>
      <c r="AV23" s="17">
        <v>1</v>
      </c>
      <c r="AW23" s="24">
        <v>6.0244593047774003E-5</v>
      </c>
      <c r="AX23" s="17">
        <v>0</v>
      </c>
      <c r="AY23" s="24">
        <v>0</v>
      </c>
      <c r="AZ23" s="17">
        <v>1</v>
      </c>
      <c r="BA23" s="24">
        <v>5.6676490591702602E-5</v>
      </c>
      <c r="BB23" s="17">
        <v>0</v>
      </c>
      <c r="BC23" s="24">
        <v>0</v>
      </c>
      <c r="BD23" s="17">
        <v>0</v>
      </c>
      <c r="BE23" s="24">
        <v>0</v>
      </c>
      <c r="BF23" s="17">
        <v>0</v>
      </c>
      <c r="BG23" s="24">
        <v>0</v>
      </c>
      <c r="BH23" s="17">
        <v>0</v>
      </c>
      <c r="BI23" s="24">
        <v>0</v>
      </c>
      <c r="BJ23" s="17">
        <v>0</v>
      </c>
      <c r="BK23" s="24">
        <v>0</v>
      </c>
      <c r="BL23" s="17">
        <v>0</v>
      </c>
      <c r="BM23" s="24">
        <v>0</v>
      </c>
      <c r="BN23" s="17">
        <v>0</v>
      </c>
      <c r="BO23" s="24">
        <v>0</v>
      </c>
      <c r="BP23" s="17">
        <v>0</v>
      </c>
      <c r="BQ23" s="24">
        <v>0</v>
      </c>
      <c r="BR23" s="17">
        <v>1</v>
      </c>
      <c r="BS23" s="24">
        <v>4.2580370449222901E-5</v>
      </c>
      <c r="BT23" s="17">
        <v>0</v>
      </c>
      <c r="BU23" s="24">
        <v>0</v>
      </c>
      <c r="BV23" s="17">
        <v>0</v>
      </c>
      <c r="BW23" s="24">
        <v>0</v>
      </c>
      <c r="BX23" s="17">
        <v>0</v>
      </c>
      <c r="BY23" s="24">
        <v>0</v>
      </c>
      <c r="BZ23" s="17">
        <v>1</v>
      </c>
      <c r="CA23" s="24">
        <v>5.4914881933003801E-4</v>
      </c>
      <c r="CB23" s="17">
        <v>0</v>
      </c>
      <c r="CC23" s="17">
        <v>0</v>
      </c>
      <c r="CD23" s="24">
        <v>0</v>
      </c>
      <c r="CE23" s="17">
        <v>0</v>
      </c>
      <c r="CF23" s="24">
        <v>0</v>
      </c>
      <c r="CG23" s="17">
        <v>0</v>
      </c>
      <c r="CH23" s="24">
        <v>0</v>
      </c>
      <c r="CI23" s="17">
        <v>0</v>
      </c>
      <c r="CJ23" s="24">
        <v>0</v>
      </c>
      <c r="CK23" s="17">
        <v>0</v>
      </c>
      <c r="CL23" s="24">
        <v>0</v>
      </c>
      <c r="CM23" s="17">
        <v>0</v>
      </c>
      <c r="CN23" s="24">
        <v>0</v>
      </c>
      <c r="CO23" s="17">
        <v>0</v>
      </c>
      <c r="CP23" s="24">
        <v>0</v>
      </c>
      <c r="CQ23" s="17">
        <v>0</v>
      </c>
      <c r="CR23" s="24">
        <v>0</v>
      </c>
      <c r="CS23" s="17">
        <v>0</v>
      </c>
      <c r="CT23" s="24">
        <v>0</v>
      </c>
      <c r="CU23" s="17">
        <v>0</v>
      </c>
      <c r="CV23" s="24">
        <v>0</v>
      </c>
      <c r="CW23" s="17">
        <v>0</v>
      </c>
      <c r="CX23" s="24">
        <v>0</v>
      </c>
      <c r="CY23" s="17">
        <v>0</v>
      </c>
      <c r="CZ23" s="24">
        <v>0</v>
      </c>
      <c r="DA23" s="17">
        <v>0</v>
      </c>
      <c r="DB23" s="24">
        <v>0</v>
      </c>
      <c r="DC23" s="17">
        <v>0</v>
      </c>
      <c r="DD23" s="24">
        <v>0</v>
      </c>
      <c r="DE23" s="17">
        <v>0</v>
      </c>
      <c r="DF23" s="24">
        <v>0</v>
      </c>
      <c r="DG23" s="17">
        <v>0</v>
      </c>
      <c r="DH23" s="24">
        <v>0</v>
      </c>
      <c r="DI23" s="17">
        <v>0</v>
      </c>
      <c r="DJ23" s="24">
        <v>0</v>
      </c>
      <c r="DK23" s="17">
        <v>0</v>
      </c>
      <c r="DL23" s="24">
        <v>0</v>
      </c>
      <c r="DM23" s="17">
        <v>0</v>
      </c>
      <c r="DN23" s="24">
        <v>0</v>
      </c>
      <c r="DO23" s="17">
        <v>0</v>
      </c>
      <c r="DP23" s="24">
        <v>0</v>
      </c>
      <c r="DQ23" s="17">
        <v>0</v>
      </c>
      <c r="DR23" s="28">
        <v>0</v>
      </c>
    </row>
    <row r="24" spans="2:122" x14ac:dyDescent="0.25">
      <c r="B24" s="89" t="str">
        <f>VLOOKUP(C24,COD_DANE!B:C,2,0)</f>
        <v>08</v>
      </c>
      <c r="C24" s="50" t="s">
        <v>6</v>
      </c>
      <c r="D24" s="17">
        <v>1357</v>
      </c>
      <c r="E24" s="17">
        <v>1092</v>
      </c>
      <c r="F24" s="24">
        <v>3.78194915841241E-2</v>
      </c>
      <c r="G24" s="17">
        <v>265</v>
      </c>
      <c r="H24" s="24">
        <v>1.0555666201951801E-2</v>
      </c>
      <c r="I24" s="17">
        <v>1136</v>
      </c>
      <c r="J24" s="24">
        <v>3.6550836550836602E-2</v>
      </c>
      <c r="K24" s="17">
        <v>76</v>
      </c>
      <c r="L24" s="24">
        <v>1.6173653968929599E-2</v>
      </c>
      <c r="M24" s="17">
        <v>1</v>
      </c>
      <c r="N24" s="24">
        <v>7.6923076923076901E-3</v>
      </c>
      <c r="O24" s="17">
        <v>1</v>
      </c>
      <c r="P24" s="24">
        <v>7.2992700729926996E-3</v>
      </c>
      <c r="Q24" s="17">
        <v>21</v>
      </c>
      <c r="R24" s="24">
        <v>0.124260355029586</v>
      </c>
      <c r="S24" s="17">
        <v>121</v>
      </c>
      <c r="T24" s="24">
        <v>6.9448430235895097E-3</v>
      </c>
      <c r="U24" s="17">
        <v>0</v>
      </c>
      <c r="V24" s="24">
        <v>0</v>
      </c>
      <c r="W24" s="17">
        <v>0</v>
      </c>
      <c r="X24" s="24">
        <v>0</v>
      </c>
      <c r="Y24" s="17">
        <v>0</v>
      </c>
      <c r="Z24" s="24">
        <v>0</v>
      </c>
      <c r="AA24" s="17">
        <v>0</v>
      </c>
      <c r="AB24" s="24">
        <v>0</v>
      </c>
      <c r="AC24" s="17">
        <v>1</v>
      </c>
      <c r="AD24" s="24">
        <v>1.38888888888889E-2</v>
      </c>
      <c r="AE24" s="17">
        <v>0</v>
      </c>
      <c r="AF24" s="24">
        <v>0</v>
      </c>
      <c r="AG24" s="17">
        <v>105</v>
      </c>
      <c r="AH24" s="24">
        <v>1.39368197504646E-2</v>
      </c>
      <c r="AI24" s="17">
        <v>1252</v>
      </c>
      <c r="AJ24" s="24">
        <v>2.6956615351490999E-2</v>
      </c>
      <c r="AK24" s="17">
        <v>0</v>
      </c>
      <c r="AL24" s="24">
        <v>0</v>
      </c>
      <c r="AM24" s="17">
        <v>2</v>
      </c>
      <c r="AN24" s="24">
        <v>2.0898641588296802E-3</v>
      </c>
      <c r="AO24" s="17">
        <v>200</v>
      </c>
      <c r="AP24" s="24">
        <v>1.3191741969527101E-2</v>
      </c>
      <c r="AQ24" s="17">
        <v>1093</v>
      </c>
      <c r="AR24" s="24">
        <v>3.10917676509074E-2</v>
      </c>
      <c r="AS24" s="17">
        <v>62</v>
      </c>
      <c r="AT24" s="24">
        <v>2.34050585126463E-2</v>
      </c>
      <c r="AU24" s="17">
        <v>810</v>
      </c>
      <c r="AV24" s="17">
        <v>650</v>
      </c>
      <c r="AW24" s="24">
        <v>3.91589854810531E-2</v>
      </c>
      <c r="AX24" s="17">
        <v>160</v>
      </c>
      <c r="AY24" s="24">
        <v>1.2953367875647701E-2</v>
      </c>
      <c r="AZ24" s="17">
        <v>684</v>
      </c>
      <c r="BA24" s="24">
        <v>3.8766719564724599E-2</v>
      </c>
      <c r="BB24" s="17">
        <v>39</v>
      </c>
      <c r="BC24" s="24">
        <v>2.2247575584711899E-2</v>
      </c>
      <c r="BD24" s="17">
        <v>0</v>
      </c>
      <c r="BE24" s="24">
        <v>0</v>
      </c>
      <c r="BF24" s="17">
        <v>1</v>
      </c>
      <c r="BG24" s="24">
        <v>1.3157894736842099E-2</v>
      </c>
      <c r="BH24" s="17">
        <v>13</v>
      </c>
      <c r="BI24" s="24">
        <v>0.119266055045872</v>
      </c>
      <c r="BJ24" s="17">
        <v>73</v>
      </c>
      <c r="BK24" s="24">
        <v>7.8469310974954298E-3</v>
      </c>
      <c r="BL24" s="17">
        <v>0</v>
      </c>
      <c r="BM24" s="24">
        <v>0</v>
      </c>
      <c r="BN24" s="17">
        <v>0</v>
      </c>
      <c r="BO24" s="24">
        <v>0</v>
      </c>
      <c r="BP24" s="17">
        <v>85</v>
      </c>
      <c r="BQ24" s="24">
        <v>1.55506769118185E-2</v>
      </c>
      <c r="BR24" s="17">
        <v>725</v>
      </c>
      <c r="BS24" s="24">
        <v>3.0870768575686599E-2</v>
      </c>
      <c r="BT24" s="17">
        <v>0</v>
      </c>
      <c r="BU24" s="24">
        <v>0</v>
      </c>
      <c r="BV24" s="17">
        <v>105</v>
      </c>
      <c r="BW24" s="24">
        <v>1.4689423614997201E-2</v>
      </c>
      <c r="BX24" s="17">
        <v>656</v>
      </c>
      <c r="BY24" s="24">
        <v>3.2877261564676998E-2</v>
      </c>
      <c r="BZ24" s="17">
        <v>49</v>
      </c>
      <c r="CA24" s="24">
        <v>2.69082921471719E-2</v>
      </c>
      <c r="CB24" s="17">
        <v>54</v>
      </c>
      <c r="CC24" s="17">
        <v>44</v>
      </c>
      <c r="CD24" s="24">
        <v>8.1481481481481502E-2</v>
      </c>
      <c r="CE24" s="17">
        <v>10</v>
      </c>
      <c r="CF24" s="24">
        <v>6.8540095956134304E-3</v>
      </c>
      <c r="CG24" s="17">
        <v>45</v>
      </c>
      <c r="CH24" s="24">
        <v>8.0789946140035901E-2</v>
      </c>
      <c r="CI24" s="17">
        <v>5</v>
      </c>
      <c r="CJ24" s="24">
        <v>7.0821529745042503E-3</v>
      </c>
      <c r="CK24" s="17">
        <v>0</v>
      </c>
      <c r="CL24" s="24">
        <v>0</v>
      </c>
      <c r="CM24" s="17">
        <v>0</v>
      </c>
      <c r="CN24" s="24">
        <v>0</v>
      </c>
      <c r="CO24" s="17">
        <v>0</v>
      </c>
      <c r="CP24" s="24">
        <v>0</v>
      </c>
      <c r="CQ24" s="17">
        <v>3</v>
      </c>
      <c r="CR24" s="24">
        <v>6.3829787234042602E-3</v>
      </c>
      <c r="CS24" s="17">
        <v>0</v>
      </c>
      <c r="CT24" s="24">
        <v>0</v>
      </c>
      <c r="CU24" s="17">
        <v>0</v>
      </c>
      <c r="CV24" s="24">
        <v>0</v>
      </c>
      <c r="CW24" s="17">
        <v>0</v>
      </c>
      <c r="CX24" s="24">
        <v>0</v>
      </c>
      <c r="CY24" s="17">
        <v>0</v>
      </c>
      <c r="CZ24" s="24">
        <v>0</v>
      </c>
      <c r="DA24" s="17">
        <v>1</v>
      </c>
      <c r="DB24" s="24">
        <v>3.7037037037037E-2</v>
      </c>
      <c r="DC24" s="17">
        <v>0</v>
      </c>
      <c r="DD24" s="24">
        <v>0</v>
      </c>
      <c r="DE24" s="17">
        <v>2</v>
      </c>
      <c r="DF24" s="24">
        <v>4.65116279069767E-3</v>
      </c>
      <c r="DG24" s="17">
        <v>52</v>
      </c>
      <c r="DH24" s="24">
        <v>3.3142128744423197E-2</v>
      </c>
      <c r="DI24" s="17">
        <v>0</v>
      </c>
      <c r="DJ24" s="24">
        <v>0</v>
      </c>
      <c r="DK24" s="17">
        <v>2</v>
      </c>
      <c r="DL24" s="24">
        <v>3.24675324675325E-3</v>
      </c>
      <c r="DM24" s="17">
        <v>5</v>
      </c>
      <c r="DN24" s="24">
        <v>8.4317032040472206E-3</v>
      </c>
      <c r="DO24" s="17">
        <v>46</v>
      </c>
      <c r="DP24" s="24">
        <v>6.4245810055865896E-2</v>
      </c>
      <c r="DQ24" s="17">
        <v>1</v>
      </c>
      <c r="DR24" s="28">
        <v>1.58730158730159E-2</v>
      </c>
    </row>
    <row r="25" spans="2:122" x14ac:dyDescent="0.25">
      <c r="B25" s="89" t="str">
        <f>VLOOKUP(C25,COD_DANE!B:C,2,0)</f>
        <v>11</v>
      </c>
      <c r="C25" s="50" t="s">
        <v>7</v>
      </c>
      <c r="D25" s="17">
        <v>5368</v>
      </c>
      <c r="E25" s="17">
        <v>1322</v>
      </c>
      <c r="F25" s="24">
        <v>4.5785135415945102E-2</v>
      </c>
      <c r="G25" s="17">
        <v>4046</v>
      </c>
      <c r="H25" s="24">
        <v>0.161163114917347</v>
      </c>
      <c r="I25" s="17">
        <v>1923</v>
      </c>
      <c r="J25" s="24">
        <v>6.1872586872586899E-2</v>
      </c>
      <c r="K25" s="17">
        <v>514</v>
      </c>
      <c r="L25" s="24">
        <v>0.10938497552670801</v>
      </c>
      <c r="M25" s="17">
        <v>34</v>
      </c>
      <c r="N25" s="24">
        <v>0.261538461538462</v>
      </c>
      <c r="O25" s="17">
        <v>17</v>
      </c>
      <c r="P25" s="24">
        <v>0.124087591240876</v>
      </c>
      <c r="Q25" s="17">
        <v>35</v>
      </c>
      <c r="R25" s="24">
        <v>0.207100591715976</v>
      </c>
      <c r="S25" s="17">
        <v>2828</v>
      </c>
      <c r="T25" s="24">
        <v>0.16231418240257101</v>
      </c>
      <c r="U25" s="17">
        <v>1</v>
      </c>
      <c r="V25" s="24">
        <v>0.33333333333333298</v>
      </c>
      <c r="W25" s="17">
        <v>1</v>
      </c>
      <c r="X25" s="24">
        <v>5.2631578947368397E-2</v>
      </c>
      <c r="Y25" s="17">
        <v>0</v>
      </c>
      <c r="Z25" s="24">
        <v>0</v>
      </c>
      <c r="AA25" s="17">
        <v>4</v>
      </c>
      <c r="AB25" s="24">
        <v>2.54777070063694E-2</v>
      </c>
      <c r="AC25" s="17">
        <v>7</v>
      </c>
      <c r="AD25" s="24">
        <v>9.7222222222222196E-2</v>
      </c>
      <c r="AE25" s="17">
        <v>4</v>
      </c>
      <c r="AF25" s="24">
        <v>4.5454545454545497E-2</v>
      </c>
      <c r="AG25" s="17">
        <v>887</v>
      </c>
      <c r="AH25" s="24">
        <v>0.117732943987258</v>
      </c>
      <c r="AI25" s="17">
        <v>4481</v>
      </c>
      <c r="AJ25" s="24">
        <v>9.6479707180536098E-2</v>
      </c>
      <c r="AK25" s="17">
        <v>10</v>
      </c>
      <c r="AL25" s="24">
        <v>0.17241379310344801</v>
      </c>
      <c r="AM25" s="17">
        <v>78</v>
      </c>
      <c r="AN25" s="24">
        <v>8.1504702194357403E-2</v>
      </c>
      <c r="AO25" s="17">
        <v>1631</v>
      </c>
      <c r="AP25" s="24">
        <v>0.107578655761493</v>
      </c>
      <c r="AQ25" s="17">
        <v>3428</v>
      </c>
      <c r="AR25" s="24">
        <v>9.7513796438527603E-2</v>
      </c>
      <c r="AS25" s="17">
        <v>221</v>
      </c>
      <c r="AT25" s="24">
        <v>8.3427708569271397E-2</v>
      </c>
      <c r="AU25" s="17">
        <v>2520</v>
      </c>
      <c r="AV25" s="17">
        <v>705</v>
      </c>
      <c r="AW25" s="24">
        <v>4.24724380986806E-2</v>
      </c>
      <c r="AX25" s="17">
        <v>1815</v>
      </c>
      <c r="AY25" s="24">
        <v>0.14693976683937801</v>
      </c>
      <c r="AZ25" s="17">
        <v>932</v>
      </c>
      <c r="BA25" s="24">
        <v>5.2822489231466797E-2</v>
      </c>
      <c r="BB25" s="17">
        <v>162</v>
      </c>
      <c r="BC25" s="24">
        <v>9.2413006274957202E-2</v>
      </c>
      <c r="BD25" s="17">
        <v>22</v>
      </c>
      <c r="BE25" s="24">
        <v>0.37288135593220301</v>
      </c>
      <c r="BF25" s="17">
        <v>7</v>
      </c>
      <c r="BG25" s="24">
        <v>9.2105263157894704E-2</v>
      </c>
      <c r="BH25" s="17">
        <v>23</v>
      </c>
      <c r="BI25" s="24">
        <v>0.21100917431192701</v>
      </c>
      <c r="BJ25" s="17">
        <v>1374</v>
      </c>
      <c r="BK25" s="24">
        <v>0.14769429216381799</v>
      </c>
      <c r="BL25" s="17">
        <v>0</v>
      </c>
      <c r="BM25" s="24">
        <v>0</v>
      </c>
      <c r="BN25" s="17">
        <v>0</v>
      </c>
      <c r="BO25" s="24">
        <v>0</v>
      </c>
      <c r="BP25" s="17">
        <v>581</v>
      </c>
      <c r="BQ25" s="24">
        <v>0.106293450420783</v>
      </c>
      <c r="BR25" s="17">
        <v>1939</v>
      </c>
      <c r="BS25" s="24">
        <v>8.2563338301043204E-2</v>
      </c>
      <c r="BT25" s="17">
        <v>1</v>
      </c>
      <c r="BU25" s="24">
        <v>3.4482758620689703E-2</v>
      </c>
      <c r="BV25" s="17">
        <v>728</v>
      </c>
      <c r="BW25" s="24">
        <v>0.101846670397314</v>
      </c>
      <c r="BX25" s="17">
        <v>1657</v>
      </c>
      <c r="BY25" s="24">
        <v>8.3045156116874699E-2</v>
      </c>
      <c r="BZ25" s="17">
        <v>134</v>
      </c>
      <c r="CA25" s="24">
        <v>7.3585941790225207E-2</v>
      </c>
      <c r="CB25" s="17">
        <v>157</v>
      </c>
      <c r="CC25" s="17">
        <v>40</v>
      </c>
      <c r="CD25" s="24">
        <v>7.4074074074074098E-2</v>
      </c>
      <c r="CE25" s="17">
        <v>117</v>
      </c>
      <c r="CF25" s="24">
        <v>8.0191912268677196E-2</v>
      </c>
      <c r="CG25" s="17">
        <v>41</v>
      </c>
      <c r="CH25" s="24">
        <v>7.3608617594254896E-2</v>
      </c>
      <c r="CI25" s="17">
        <v>67</v>
      </c>
      <c r="CJ25" s="24">
        <v>9.4900849858356895E-2</v>
      </c>
      <c r="CK25" s="17">
        <v>2</v>
      </c>
      <c r="CL25" s="24">
        <v>0.11111111111111099</v>
      </c>
      <c r="CM25" s="17">
        <v>0</v>
      </c>
      <c r="CN25" s="24">
        <v>0</v>
      </c>
      <c r="CO25" s="17">
        <v>1</v>
      </c>
      <c r="CP25" s="24">
        <v>0.16666666666666699</v>
      </c>
      <c r="CQ25" s="17">
        <v>37</v>
      </c>
      <c r="CR25" s="24">
        <v>7.8723404255319193E-2</v>
      </c>
      <c r="CS25" s="17">
        <v>0</v>
      </c>
      <c r="CT25" s="24">
        <v>0</v>
      </c>
      <c r="CU25" s="17">
        <v>0</v>
      </c>
      <c r="CV25" s="24">
        <v>0</v>
      </c>
      <c r="CW25" s="17">
        <v>0</v>
      </c>
      <c r="CX25" s="24">
        <v>0</v>
      </c>
      <c r="CY25" s="17">
        <v>3</v>
      </c>
      <c r="CZ25" s="24">
        <v>2.1739130434782601E-2</v>
      </c>
      <c r="DA25" s="17">
        <v>3</v>
      </c>
      <c r="DB25" s="24">
        <v>0.11111111111111099</v>
      </c>
      <c r="DC25" s="17">
        <v>3</v>
      </c>
      <c r="DD25" s="24">
        <v>5.6603773584905703E-2</v>
      </c>
      <c r="DE25" s="17">
        <v>28</v>
      </c>
      <c r="DF25" s="24">
        <v>6.5116279069767399E-2</v>
      </c>
      <c r="DG25" s="17">
        <v>129</v>
      </c>
      <c r="DH25" s="24">
        <v>8.2217973231357599E-2</v>
      </c>
      <c r="DI25" s="17">
        <v>1</v>
      </c>
      <c r="DJ25" s="24">
        <v>9.0909090909090898E-2</v>
      </c>
      <c r="DK25" s="17">
        <v>42</v>
      </c>
      <c r="DL25" s="24">
        <v>6.8181818181818205E-2</v>
      </c>
      <c r="DM25" s="17">
        <v>53</v>
      </c>
      <c r="DN25" s="24">
        <v>8.9376053962900506E-2</v>
      </c>
      <c r="DO25" s="17">
        <v>58</v>
      </c>
      <c r="DP25" s="24">
        <v>8.1005586592178797E-2</v>
      </c>
      <c r="DQ25" s="17">
        <v>3</v>
      </c>
      <c r="DR25" s="28">
        <v>4.7619047619047603E-2</v>
      </c>
    </row>
    <row r="26" spans="2:122" x14ac:dyDescent="0.25">
      <c r="B26" s="89" t="str">
        <f>VLOOKUP(C26,COD_DANE!B:C,2,0)</f>
        <v>13</v>
      </c>
      <c r="C26" s="50" t="s">
        <v>8</v>
      </c>
      <c r="D26" s="17">
        <v>1326</v>
      </c>
      <c r="E26" s="17">
        <v>925</v>
      </c>
      <c r="F26" s="24">
        <v>3.2035741497541001E-2</v>
      </c>
      <c r="G26" s="17">
        <v>401</v>
      </c>
      <c r="H26" s="24">
        <v>1.5972913762198799E-2</v>
      </c>
      <c r="I26" s="17">
        <v>972</v>
      </c>
      <c r="J26" s="24">
        <v>3.1274131274131298E-2</v>
      </c>
      <c r="K26" s="17">
        <v>126</v>
      </c>
      <c r="L26" s="24">
        <v>2.6814215790593701E-2</v>
      </c>
      <c r="M26" s="17">
        <v>0</v>
      </c>
      <c r="N26" s="24">
        <v>0</v>
      </c>
      <c r="O26" s="17">
        <v>0</v>
      </c>
      <c r="P26" s="24">
        <v>0</v>
      </c>
      <c r="Q26" s="17">
        <v>29</v>
      </c>
      <c r="R26" s="24">
        <v>0.171597633136095</v>
      </c>
      <c r="S26" s="17">
        <v>197</v>
      </c>
      <c r="T26" s="24">
        <v>1.1306893187166401E-2</v>
      </c>
      <c r="U26" s="17">
        <v>0</v>
      </c>
      <c r="V26" s="24">
        <v>0</v>
      </c>
      <c r="W26" s="17">
        <v>0</v>
      </c>
      <c r="X26" s="24">
        <v>0</v>
      </c>
      <c r="Y26" s="17">
        <v>0</v>
      </c>
      <c r="Z26" s="24">
        <v>0</v>
      </c>
      <c r="AA26" s="17">
        <v>0</v>
      </c>
      <c r="AB26" s="24">
        <v>0</v>
      </c>
      <c r="AC26" s="17">
        <v>2</v>
      </c>
      <c r="AD26" s="24">
        <v>2.7777777777777801E-2</v>
      </c>
      <c r="AE26" s="17">
        <v>0</v>
      </c>
      <c r="AF26" s="24">
        <v>0</v>
      </c>
      <c r="AG26" s="17">
        <v>178</v>
      </c>
      <c r="AH26" s="24">
        <v>2.3626227767454201E-2</v>
      </c>
      <c r="AI26" s="17">
        <v>1148</v>
      </c>
      <c r="AJ26" s="24">
        <v>2.47174076865109E-2</v>
      </c>
      <c r="AK26" s="17">
        <v>1</v>
      </c>
      <c r="AL26" s="24">
        <v>1.72413793103448E-2</v>
      </c>
      <c r="AM26" s="17">
        <v>23</v>
      </c>
      <c r="AN26" s="24">
        <v>2.4033437826541298E-2</v>
      </c>
      <c r="AO26" s="17">
        <v>263</v>
      </c>
      <c r="AP26" s="24">
        <v>1.7347140689928101E-2</v>
      </c>
      <c r="AQ26" s="17">
        <v>983</v>
      </c>
      <c r="AR26" s="24">
        <v>2.79626785003129E-2</v>
      </c>
      <c r="AS26" s="17">
        <v>56</v>
      </c>
      <c r="AT26" s="24">
        <v>2.11400528501321E-2</v>
      </c>
      <c r="AU26" s="17">
        <v>790</v>
      </c>
      <c r="AV26" s="17">
        <v>551</v>
      </c>
      <c r="AW26" s="24">
        <v>3.3194770769323499E-2</v>
      </c>
      <c r="AX26" s="17">
        <v>239</v>
      </c>
      <c r="AY26" s="24">
        <v>1.9349093264248701E-2</v>
      </c>
      <c r="AZ26" s="17">
        <v>578</v>
      </c>
      <c r="BA26" s="24">
        <v>3.2759011562004101E-2</v>
      </c>
      <c r="BB26" s="17">
        <v>70</v>
      </c>
      <c r="BC26" s="24">
        <v>3.9931545921277803E-2</v>
      </c>
      <c r="BD26" s="17">
        <v>0</v>
      </c>
      <c r="BE26" s="24">
        <v>0</v>
      </c>
      <c r="BF26" s="17">
        <v>0</v>
      </c>
      <c r="BG26" s="24">
        <v>0</v>
      </c>
      <c r="BH26" s="17">
        <v>20</v>
      </c>
      <c r="BI26" s="24">
        <v>0.18348623853210999</v>
      </c>
      <c r="BJ26" s="17">
        <v>120</v>
      </c>
      <c r="BK26" s="24">
        <v>1.28990648178007E-2</v>
      </c>
      <c r="BL26" s="17">
        <v>2</v>
      </c>
      <c r="BM26" s="24">
        <v>0.4</v>
      </c>
      <c r="BN26" s="17">
        <v>0</v>
      </c>
      <c r="BO26" s="24">
        <v>0</v>
      </c>
      <c r="BP26" s="17">
        <v>129</v>
      </c>
      <c r="BQ26" s="24">
        <v>2.3600439077936301E-2</v>
      </c>
      <c r="BR26" s="17">
        <v>661</v>
      </c>
      <c r="BS26" s="24">
        <v>2.8145624866936302E-2</v>
      </c>
      <c r="BT26" s="17">
        <v>7</v>
      </c>
      <c r="BU26" s="24">
        <v>0.24137931034482801</v>
      </c>
      <c r="BV26" s="17">
        <v>147</v>
      </c>
      <c r="BW26" s="24">
        <v>2.05651930609961E-2</v>
      </c>
      <c r="BX26" s="17">
        <v>593</v>
      </c>
      <c r="BY26" s="24">
        <v>2.97198416278254E-2</v>
      </c>
      <c r="BZ26" s="17">
        <v>43</v>
      </c>
      <c r="CA26" s="24">
        <v>2.3613399231191701E-2</v>
      </c>
      <c r="CB26" s="17">
        <v>47</v>
      </c>
      <c r="CC26" s="17">
        <v>15</v>
      </c>
      <c r="CD26" s="24">
        <v>2.7777777777777801E-2</v>
      </c>
      <c r="CE26" s="17">
        <v>32</v>
      </c>
      <c r="CF26" s="24">
        <v>2.1932830705963E-2</v>
      </c>
      <c r="CG26" s="17">
        <v>16</v>
      </c>
      <c r="CH26" s="24">
        <v>2.87253141831239E-2</v>
      </c>
      <c r="CI26" s="17">
        <v>19</v>
      </c>
      <c r="CJ26" s="24">
        <v>2.6912181303116098E-2</v>
      </c>
      <c r="CK26" s="17">
        <v>0</v>
      </c>
      <c r="CL26" s="24">
        <v>0</v>
      </c>
      <c r="CM26" s="17">
        <v>0</v>
      </c>
      <c r="CN26" s="24">
        <v>0</v>
      </c>
      <c r="CO26" s="17">
        <v>1</v>
      </c>
      <c r="CP26" s="24">
        <v>0.16666666666666699</v>
      </c>
      <c r="CQ26" s="17">
        <v>11</v>
      </c>
      <c r="CR26" s="24">
        <v>2.3404255319148901E-2</v>
      </c>
      <c r="CS26" s="17">
        <v>0</v>
      </c>
      <c r="CT26" s="24">
        <v>0</v>
      </c>
      <c r="CU26" s="17">
        <v>0</v>
      </c>
      <c r="CV26" s="24">
        <v>0</v>
      </c>
      <c r="CW26" s="17">
        <v>0</v>
      </c>
      <c r="CX26" s="24">
        <v>0</v>
      </c>
      <c r="CY26" s="17">
        <v>0</v>
      </c>
      <c r="CZ26" s="24">
        <v>0</v>
      </c>
      <c r="DA26" s="17">
        <v>0</v>
      </c>
      <c r="DB26" s="24">
        <v>0</v>
      </c>
      <c r="DC26" s="17">
        <v>0</v>
      </c>
      <c r="DD26" s="24">
        <v>0</v>
      </c>
      <c r="DE26" s="17">
        <v>9</v>
      </c>
      <c r="DF26" s="24">
        <v>2.09302325581395E-2</v>
      </c>
      <c r="DG26" s="17">
        <v>38</v>
      </c>
      <c r="DH26" s="24">
        <v>2.4219247928616999E-2</v>
      </c>
      <c r="DI26" s="17">
        <v>1</v>
      </c>
      <c r="DJ26" s="24">
        <v>9.0909090909090898E-2</v>
      </c>
      <c r="DK26" s="17">
        <v>14</v>
      </c>
      <c r="DL26" s="24">
        <v>2.27272727272727E-2</v>
      </c>
      <c r="DM26" s="17">
        <v>10</v>
      </c>
      <c r="DN26" s="24">
        <v>1.6863406408094399E-2</v>
      </c>
      <c r="DO26" s="17">
        <v>20</v>
      </c>
      <c r="DP26" s="24">
        <v>2.7932960893854698E-2</v>
      </c>
      <c r="DQ26" s="17">
        <v>2</v>
      </c>
      <c r="DR26" s="28">
        <v>3.1746031746031703E-2</v>
      </c>
    </row>
    <row r="27" spans="2:122" x14ac:dyDescent="0.25">
      <c r="B27" s="89" t="str">
        <f>VLOOKUP(C27,COD_DANE!B:C,2,0)</f>
        <v>15</v>
      </c>
      <c r="C27" s="50" t="s">
        <v>9</v>
      </c>
      <c r="D27" s="17">
        <v>849</v>
      </c>
      <c r="E27" s="17">
        <v>533</v>
      </c>
      <c r="F27" s="24">
        <v>1.8459513749393901E-2</v>
      </c>
      <c r="G27" s="17">
        <v>316</v>
      </c>
      <c r="H27" s="24">
        <v>1.25871340370444E-2</v>
      </c>
      <c r="I27" s="17">
        <v>564</v>
      </c>
      <c r="J27" s="24">
        <v>1.8146718146718099E-2</v>
      </c>
      <c r="K27" s="17">
        <v>71</v>
      </c>
      <c r="L27" s="24">
        <v>1.51095977867631E-2</v>
      </c>
      <c r="M27" s="17">
        <v>0</v>
      </c>
      <c r="N27" s="24">
        <v>0</v>
      </c>
      <c r="O27" s="17">
        <v>2</v>
      </c>
      <c r="P27" s="24">
        <v>1.4598540145985399E-2</v>
      </c>
      <c r="Q27" s="17">
        <v>0</v>
      </c>
      <c r="R27" s="24">
        <v>0</v>
      </c>
      <c r="S27" s="17">
        <v>211</v>
      </c>
      <c r="T27" s="24">
        <v>1.2110428743614799E-2</v>
      </c>
      <c r="U27" s="17">
        <v>0</v>
      </c>
      <c r="V27" s="24">
        <v>0</v>
      </c>
      <c r="W27" s="17">
        <v>0</v>
      </c>
      <c r="X27" s="24">
        <v>0</v>
      </c>
      <c r="Y27" s="17">
        <v>0</v>
      </c>
      <c r="Z27" s="24">
        <v>0</v>
      </c>
      <c r="AA27" s="17">
        <v>1</v>
      </c>
      <c r="AB27" s="24">
        <v>6.3694267515923596E-3</v>
      </c>
      <c r="AC27" s="17">
        <v>0</v>
      </c>
      <c r="AD27" s="24">
        <v>0</v>
      </c>
      <c r="AE27" s="17">
        <v>0</v>
      </c>
      <c r="AF27" s="24">
        <v>0</v>
      </c>
      <c r="AG27" s="17">
        <v>110</v>
      </c>
      <c r="AH27" s="24">
        <v>1.460047783382E-2</v>
      </c>
      <c r="AI27" s="17">
        <v>739</v>
      </c>
      <c r="AJ27" s="24">
        <v>1.5911292927118102E-2</v>
      </c>
      <c r="AK27" s="17">
        <v>0</v>
      </c>
      <c r="AL27" s="24">
        <v>0</v>
      </c>
      <c r="AM27" s="17">
        <v>5</v>
      </c>
      <c r="AN27" s="24">
        <v>5.2246603970741903E-3</v>
      </c>
      <c r="AO27" s="17">
        <v>177</v>
      </c>
      <c r="AP27" s="24">
        <v>1.1674691643031501E-2</v>
      </c>
      <c r="AQ27" s="17">
        <v>579</v>
      </c>
      <c r="AR27" s="24">
        <v>1.64703874381294E-2</v>
      </c>
      <c r="AS27" s="17">
        <v>88</v>
      </c>
      <c r="AT27" s="24">
        <v>3.3220083050207599E-2</v>
      </c>
      <c r="AU27" s="17">
        <v>535</v>
      </c>
      <c r="AV27" s="17">
        <v>356</v>
      </c>
      <c r="AW27" s="24">
        <v>2.14470751250075E-2</v>
      </c>
      <c r="AX27" s="17">
        <v>179</v>
      </c>
      <c r="AY27" s="24">
        <v>1.4491580310880801E-2</v>
      </c>
      <c r="AZ27" s="17">
        <v>371</v>
      </c>
      <c r="BA27" s="24">
        <v>2.1026978009521601E-2</v>
      </c>
      <c r="BB27" s="17">
        <v>29</v>
      </c>
      <c r="BC27" s="24">
        <v>1.65430690245294E-2</v>
      </c>
      <c r="BD27" s="17">
        <v>0</v>
      </c>
      <c r="BE27" s="24">
        <v>0</v>
      </c>
      <c r="BF27" s="17">
        <v>2</v>
      </c>
      <c r="BG27" s="24">
        <v>2.6315789473684199E-2</v>
      </c>
      <c r="BH27" s="17">
        <v>0</v>
      </c>
      <c r="BI27" s="24">
        <v>0</v>
      </c>
      <c r="BJ27" s="17">
        <v>133</v>
      </c>
      <c r="BK27" s="24">
        <v>1.4296463506395801E-2</v>
      </c>
      <c r="BL27" s="17">
        <v>0</v>
      </c>
      <c r="BM27" s="24">
        <v>0</v>
      </c>
      <c r="BN27" s="17">
        <v>0</v>
      </c>
      <c r="BO27" s="24">
        <v>0</v>
      </c>
      <c r="BP27" s="17">
        <v>87</v>
      </c>
      <c r="BQ27" s="24">
        <v>1.5916575192096601E-2</v>
      </c>
      <c r="BR27" s="17">
        <v>448</v>
      </c>
      <c r="BS27" s="24">
        <v>1.9076005961251901E-2</v>
      </c>
      <c r="BT27" s="17">
        <v>0</v>
      </c>
      <c r="BU27" s="24">
        <v>0</v>
      </c>
      <c r="BV27" s="17">
        <v>96</v>
      </c>
      <c r="BW27" s="24">
        <v>1.34303301622832E-2</v>
      </c>
      <c r="BX27" s="17">
        <v>379</v>
      </c>
      <c r="BY27" s="24">
        <v>1.8994637397885001E-2</v>
      </c>
      <c r="BZ27" s="17">
        <v>60</v>
      </c>
      <c r="CA27" s="24">
        <v>3.2948929159802298E-2</v>
      </c>
      <c r="CB27" s="17">
        <v>37</v>
      </c>
      <c r="CC27" s="17">
        <v>16</v>
      </c>
      <c r="CD27" s="24">
        <v>2.96296296296296E-2</v>
      </c>
      <c r="CE27" s="17">
        <v>21</v>
      </c>
      <c r="CF27" s="24">
        <v>1.43934201507882E-2</v>
      </c>
      <c r="CG27" s="17">
        <v>17</v>
      </c>
      <c r="CH27" s="24">
        <v>3.0520646319569099E-2</v>
      </c>
      <c r="CI27" s="17">
        <v>11</v>
      </c>
      <c r="CJ27" s="24">
        <v>1.5580736543909301E-2</v>
      </c>
      <c r="CK27" s="17">
        <v>0</v>
      </c>
      <c r="CL27" s="24">
        <v>0</v>
      </c>
      <c r="CM27" s="17">
        <v>0</v>
      </c>
      <c r="CN27" s="24">
        <v>0</v>
      </c>
      <c r="CO27" s="17">
        <v>0</v>
      </c>
      <c r="CP27" s="24">
        <v>0</v>
      </c>
      <c r="CQ27" s="17">
        <v>8</v>
      </c>
      <c r="CR27" s="24">
        <v>1.7021276595744698E-2</v>
      </c>
      <c r="CS27" s="17">
        <v>0</v>
      </c>
      <c r="CT27" s="24">
        <v>0</v>
      </c>
      <c r="CU27" s="17">
        <v>0</v>
      </c>
      <c r="CV27" s="24">
        <v>0</v>
      </c>
      <c r="CW27" s="17">
        <v>0</v>
      </c>
      <c r="CX27" s="24">
        <v>0</v>
      </c>
      <c r="CY27" s="17">
        <v>1</v>
      </c>
      <c r="CZ27" s="24">
        <v>7.2463768115942004E-3</v>
      </c>
      <c r="DA27" s="17">
        <v>0</v>
      </c>
      <c r="DB27" s="24">
        <v>0</v>
      </c>
      <c r="DC27" s="17">
        <v>0</v>
      </c>
      <c r="DD27" s="24">
        <v>0</v>
      </c>
      <c r="DE27" s="17">
        <v>5</v>
      </c>
      <c r="DF27" s="24">
        <v>1.16279069767442E-2</v>
      </c>
      <c r="DG27" s="17">
        <v>32</v>
      </c>
      <c r="DH27" s="24">
        <v>2.03951561504143E-2</v>
      </c>
      <c r="DI27" s="17">
        <v>0</v>
      </c>
      <c r="DJ27" s="24">
        <v>0</v>
      </c>
      <c r="DK27" s="17">
        <v>3</v>
      </c>
      <c r="DL27" s="24">
        <v>4.87012987012987E-3</v>
      </c>
      <c r="DM27" s="17">
        <v>11</v>
      </c>
      <c r="DN27" s="24">
        <v>1.85497470489039E-2</v>
      </c>
      <c r="DO27" s="17">
        <v>21</v>
      </c>
      <c r="DP27" s="24">
        <v>2.93296089385475E-2</v>
      </c>
      <c r="DQ27" s="17">
        <v>2</v>
      </c>
      <c r="DR27" s="28">
        <v>3.1746031746031703E-2</v>
      </c>
    </row>
    <row r="28" spans="2:122" x14ac:dyDescent="0.25">
      <c r="B28" s="89" t="str">
        <f>VLOOKUP(C28,COD_DANE!B:C,2,0)</f>
        <v>17</v>
      </c>
      <c r="C28" s="50" t="s">
        <v>10</v>
      </c>
      <c r="D28" s="17">
        <v>613</v>
      </c>
      <c r="E28" s="17">
        <v>299</v>
      </c>
      <c r="F28" s="24">
        <v>1.03553369813673E-2</v>
      </c>
      <c r="G28" s="17">
        <v>314</v>
      </c>
      <c r="H28" s="24">
        <v>1.2507468631746701E-2</v>
      </c>
      <c r="I28" s="17">
        <v>328</v>
      </c>
      <c r="J28" s="24">
        <v>1.05534105534106E-2</v>
      </c>
      <c r="K28" s="17">
        <v>62</v>
      </c>
      <c r="L28" s="24">
        <v>1.31942966588636E-2</v>
      </c>
      <c r="M28" s="17">
        <v>3</v>
      </c>
      <c r="N28" s="24">
        <v>2.3076923076923099E-2</v>
      </c>
      <c r="O28" s="17">
        <v>1</v>
      </c>
      <c r="P28" s="24">
        <v>7.2992700729926996E-3</v>
      </c>
      <c r="Q28" s="17">
        <v>0</v>
      </c>
      <c r="R28" s="24">
        <v>0</v>
      </c>
      <c r="S28" s="17">
        <v>211</v>
      </c>
      <c r="T28" s="24">
        <v>1.2110428743614799E-2</v>
      </c>
      <c r="U28" s="17">
        <v>0</v>
      </c>
      <c r="V28" s="24">
        <v>0</v>
      </c>
      <c r="W28" s="17">
        <v>1</v>
      </c>
      <c r="X28" s="24">
        <v>5.2631578947368397E-2</v>
      </c>
      <c r="Y28" s="17">
        <v>0</v>
      </c>
      <c r="Z28" s="24">
        <v>0</v>
      </c>
      <c r="AA28" s="17">
        <v>3</v>
      </c>
      <c r="AB28" s="24">
        <v>1.9108280254777101E-2</v>
      </c>
      <c r="AC28" s="17">
        <v>2</v>
      </c>
      <c r="AD28" s="24">
        <v>2.7777777777777801E-2</v>
      </c>
      <c r="AE28" s="17">
        <v>2</v>
      </c>
      <c r="AF28" s="24">
        <v>2.27272727272727E-2</v>
      </c>
      <c r="AG28" s="17">
        <v>111</v>
      </c>
      <c r="AH28" s="24">
        <v>1.47332094504911E-2</v>
      </c>
      <c r="AI28" s="17">
        <v>502</v>
      </c>
      <c r="AJ28" s="24">
        <v>1.0808483152115401E-2</v>
      </c>
      <c r="AK28" s="17">
        <v>0</v>
      </c>
      <c r="AL28" s="24">
        <v>0</v>
      </c>
      <c r="AM28" s="17">
        <v>22</v>
      </c>
      <c r="AN28" s="24">
        <v>2.2988505747126398E-2</v>
      </c>
      <c r="AO28" s="17">
        <v>209</v>
      </c>
      <c r="AP28" s="24">
        <v>1.37853703581558E-2</v>
      </c>
      <c r="AQ28" s="17">
        <v>340</v>
      </c>
      <c r="AR28" s="24">
        <v>9.6717301018376303E-3</v>
      </c>
      <c r="AS28" s="17">
        <v>42</v>
      </c>
      <c r="AT28" s="24">
        <v>1.58550396375991E-2</v>
      </c>
      <c r="AU28" s="17">
        <v>388</v>
      </c>
      <c r="AV28" s="17">
        <v>185</v>
      </c>
      <c r="AW28" s="24">
        <v>1.11452497138382E-2</v>
      </c>
      <c r="AX28" s="17">
        <v>203</v>
      </c>
      <c r="AY28" s="24">
        <v>1.6434585492227999E-2</v>
      </c>
      <c r="AZ28" s="17">
        <v>197</v>
      </c>
      <c r="BA28" s="24">
        <v>1.1165268646565399E-2</v>
      </c>
      <c r="BB28" s="17">
        <v>34</v>
      </c>
      <c r="BC28" s="24">
        <v>1.93953223046207E-2</v>
      </c>
      <c r="BD28" s="17">
        <v>3</v>
      </c>
      <c r="BE28" s="24">
        <v>5.0847457627118599E-2</v>
      </c>
      <c r="BF28" s="17">
        <v>1</v>
      </c>
      <c r="BG28" s="24">
        <v>1.3157894736842099E-2</v>
      </c>
      <c r="BH28" s="17">
        <v>0</v>
      </c>
      <c r="BI28" s="24">
        <v>0</v>
      </c>
      <c r="BJ28" s="17">
        <v>153</v>
      </c>
      <c r="BK28" s="24">
        <v>1.64463076426959E-2</v>
      </c>
      <c r="BL28" s="17">
        <v>0</v>
      </c>
      <c r="BM28" s="24">
        <v>0</v>
      </c>
      <c r="BN28" s="17">
        <v>0</v>
      </c>
      <c r="BO28" s="24">
        <v>0</v>
      </c>
      <c r="BP28" s="17">
        <v>88</v>
      </c>
      <c r="BQ28" s="24">
        <v>1.6099524332235601E-2</v>
      </c>
      <c r="BR28" s="17">
        <v>300</v>
      </c>
      <c r="BS28" s="24">
        <v>1.27741111347669E-2</v>
      </c>
      <c r="BT28" s="17">
        <v>1</v>
      </c>
      <c r="BU28" s="24">
        <v>3.4482758620689703E-2</v>
      </c>
      <c r="BV28" s="17">
        <v>135</v>
      </c>
      <c r="BW28" s="24">
        <v>1.8886401790710699E-2</v>
      </c>
      <c r="BX28" s="17">
        <v>218</v>
      </c>
      <c r="BY28" s="24">
        <v>1.0925675337041999E-2</v>
      </c>
      <c r="BZ28" s="17">
        <v>34</v>
      </c>
      <c r="CA28" s="24">
        <v>1.8671059857221301E-2</v>
      </c>
      <c r="CB28" s="17">
        <v>35</v>
      </c>
      <c r="CC28" s="17">
        <v>8</v>
      </c>
      <c r="CD28" s="24">
        <v>1.48148148148148E-2</v>
      </c>
      <c r="CE28" s="17">
        <v>27</v>
      </c>
      <c r="CF28" s="24">
        <v>1.85058259081563E-2</v>
      </c>
      <c r="CG28" s="17">
        <v>9</v>
      </c>
      <c r="CH28" s="24">
        <v>1.6157989228007201E-2</v>
      </c>
      <c r="CI28" s="17">
        <v>11</v>
      </c>
      <c r="CJ28" s="24">
        <v>1.5580736543909301E-2</v>
      </c>
      <c r="CK28" s="17">
        <v>0</v>
      </c>
      <c r="CL28" s="24">
        <v>0</v>
      </c>
      <c r="CM28" s="17">
        <v>0</v>
      </c>
      <c r="CN28" s="24">
        <v>0</v>
      </c>
      <c r="CO28" s="17">
        <v>0</v>
      </c>
      <c r="CP28" s="24">
        <v>0</v>
      </c>
      <c r="CQ28" s="17">
        <v>9</v>
      </c>
      <c r="CR28" s="24">
        <v>1.9148936170212801E-2</v>
      </c>
      <c r="CS28" s="17">
        <v>0</v>
      </c>
      <c r="CT28" s="24">
        <v>0</v>
      </c>
      <c r="CU28" s="17">
        <v>1</v>
      </c>
      <c r="CV28" s="24">
        <v>6.6666666666666693E-2</v>
      </c>
      <c r="CW28" s="17">
        <v>0</v>
      </c>
      <c r="CX28" s="24">
        <v>0</v>
      </c>
      <c r="CY28" s="17">
        <v>3</v>
      </c>
      <c r="CZ28" s="24">
        <v>2.1739130434782601E-2</v>
      </c>
      <c r="DA28" s="17">
        <v>1</v>
      </c>
      <c r="DB28" s="24">
        <v>3.7037037037037E-2</v>
      </c>
      <c r="DC28" s="17">
        <v>1</v>
      </c>
      <c r="DD28" s="24">
        <v>1.88679245283019E-2</v>
      </c>
      <c r="DE28" s="17">
        <v>8</v>
      </c>
      <c r="DF28" s="24">
        <v>1.8604651162790701E-2</v>
      </c>
      <c r="DG28" s="17">
        <v>27</v>
      </c>
      <c r="DH28" s="24">
        <v>1.7208413001912001E-2</v>
      </c>
      <c r="DI28" s="17">
        <v>0</v>
      </c>
      <c r="DJ28" s="24">
        <v>0</v>
      </c>
      <c r="DK28" s="17">
        <v>13</v>
      </c>
      <c r="DL28" s="24">
        <v>2.1103896103896101E-2</v>
      </c>
      <c r="DM28" s="17">
        <v>11</v>
      </c>
      <c r="DN28" s="24">
        <v>1.85497470489039E-2</v>
      </c>
      <c r="DO28" s="17">
        <v>10</v>
      </c>
      <c r="DP28" s="24">
        <v>1.3966480446927399E-2</v>
      </c>
      <c r="DQ28" s="17">
        <v>1</v>
      </c>
      <c r="DR28" s="28">
        <v>1.58730158730159E-2</v>
      </c>
    </row>
    <row r="29" spans="2:122" x14ac:dyDescent="0.25">
      <c r="B29" s="89" t="str">
        <f>VLOOKUP(C29,COD_DANE!B:C,2,0)</f>
        <v>18</v>
      </c>
      <c r="C29" s="50" t="s">
        <v>11</v>
      </c>
      <c r="D29" s="17">
        <v>1252</v>
      </c>
      <c r="E29" s="17">
        <v>116</v>
      </c>
      <c r="F29" s="24">
        <v>4.0174551499619002E-3</v>
      </c>
      <c r="G29" s="17">
        <v>1136</v>
      </c>
      <c r="H29" s="24">
        <v>4.5249950209121703E-2</v>
      </c>
      <c r="I29" s="17">
        <v>129</v>
      </c>
      <c r="J29" s="24">
        <v>4.1505791505791496E-3</v>
      </c>
      <c r="K29" s="17">
        <v>27</v>
      </c>
      <c r="L29" s="24">
        <v>5.7459033836986598E-3</v>
      </c>
      <c r="M29" s="17">
        <v>1</v>
      </c>
      <c r="N29" s="24">
        <v>7.6923076923076901E-3</v>
      </c>
      <c r="O29" s="17">
        <v>0</v>
      </c>
      <c r="P29" s="24">
        <v>0</v>
      </c>
      <c r="Q29" s="17">
        <v>0</v>
      </c>
      <c r="R29" s="24">
        <v>0</v>
      </c>
      <c r="S29" s="17">
        <v>1082</v>
      </c>
      <c r="T29" s="24">
        <v>6.2101819434081398E-2</v>
      </c>
      <c r="U29" s="17">
        <v>0</v>
      </c>
      <c r="V29" s="24">
        <v>0</v>
      </c>
      <c r="W29" s="17">
        <v>0</v>
      </c>
      <c r="X29" s="24">
        <v>0</v>
      </c>
      <c r="Y29" s="17">
        <v>0</v>
      </c>
      <c r="Z29" s="24">
        <v>0</v>
      </c>
      <c r="AA29" s="17">
        <v>8</v>
      </c>
      <c r="AB29" s="24">
        <v>5.0955414012738898E-2</v>
      </c>
      <c r="AC29" s="17">
        <v>1</v>
      </c>
      <c r="AD29" s="24">
        <v>1.38888888888889E-2</v>
      </c>
      <c r="AE29" s="17">
        <v>4</v>
      </c>
      <c r="AF29" s="24">
        <v>4.5454545454545497E-2</v>
      </c>
      <c r="AG29" s="17">
        <v>286</v>
      </c>
      <c r="AH29" s="24">
        <v>3.7961242367931997E-2</v>
      </c>
      <c r="AI29" s="17">
        <v>966</v>
      </c>
      <c r="AJ29" s="24">
        <v>2.0798794272795799E-2</v>
      </c>
      <c r="AK29" s="17">
        <v>1</v>
      </c>
      <c r="AL29" s="24">
        <v>1.72413793103448E-2</v>
      </c>
      <c r="AM29" s="17">
        <v>32</v>
      </c>
      <c r="AN29" s="24">
        <v>3.34378265412748E-2</v>
      </c>
      <c r="AO29" s="17">
        <v>600</v>
      </c>
      <c r="AP29" s="24">
        <v>3.9575225908581202E-2</v>
      </c>
      <c r="AQ29" s="17">
        <v>584</v>
      </c>
      <c r="AR29" s="24">
        <v>1.6612618763156398E-2</v>
      </c>
      <c r="AS29" s="17">
        <v>35</v>
      </c>
      <c r="AT29" s="24">
        <v>1.32125330313326E-2</v>
      </c>
      <c r="AU29" s="17">
        <v>760</v>
      </c>
      <c r="AV29" s="17">
        <v>71</v>
      </c>
      <c r="AW29" s="24">
        <v>4.2773661063919503E-3</v>
      </c>
      <c r="AX29" s="17">
        <v>689</v>
      </c>
      <c r="AY29" s="24">
        <v>5.5780440414507797E-2</v>
      </c>
      <c r="AZ29" s="17">
        <v>80</v>
      </c>
      <c r="BA29" s="24">
        <v>4.5341192473362102E-3</v>
      </c>
      <c r="BB29" s="17">
        <v>14</v>
      </c>
      <c r="BC29" s="24">
        <v>7.9863091842555592E-3</v>
      </c>
      <c r="BD29" s="17">
        <v>0</v>
      </c>
      <c r="BE29" s="24">
        <v>0</v>
      </c>
      <c r="BF29" s="17">
        <v>0</v>
      </c>
      <c r="BG29" s="24">
        <v>0</v>
      </c>
      <c r="BH29" s="17">
        <v>0</v>
      </c>
      <c r="BI29" s="24">
        <v>0</v>
      </c>
      <c r="BJ29" s="17">
        <v>666</v>
      </c>
      <c r="BK29" s="24">
        <v>7.1589809738793905E-2</v>
      </c>
      <c r="BL29" s="17">
        <v>0</v>
      </c>
      <c r="BM29" s="24">
        <v>0</v>
      </c>
      <c r="BN29" s="17">
        <v>0</v>
      </c>
      <c r="BO29" s="24">
        <v>0</v>
      </c>
      <c r="BP29" s="17">
        <v>221</v>
      </c>
      <c r="BQ29" s="24">
        <v>4.04317599707281E-2</v>
      </c>
      <c r="BR29" s="17">
        <v>539</v>
      </c>
      <c r="BS29" s="24">
        <v>2.2950819672131102E-2</v>
      </c>
      <c r="BT29" s="17">
        <v>1</v>
      </c>
      <c r="BU29" s="24">
        <v>3.4482758620689703E-2</v>
      </c>
      <c r="BV29" s="17">
        <v>343</v>
      </c>
      <c r="BW29" s="24">
        <v>4.7985450475657498E-2</v>
      </c>
      <c r="BX29" s="17">
        <v>390</v>
      </c>
      <c r="BY29" s="24">
        <v>1.95459329424147E-2</v>
      </c>
      <c r="BZ29" s="17">
        <v>26</v>
      </c>
      <c r="CA29" s="24">
        <v>1.4277869302581001E-2</v>
      </c>
      <c r="CB29" s="17">
        <v>48</v>
      </c>
      <c r="CC29" s="17">
        <v>2</v>
      </c>
      <c r="CD29" s="24">
        <v>3.7037037037036999E-3</v>
      </c>
      <c r="CE29" s="17">
        <v>46</v>
      </c>
      <c r="CF29" s="24">
        <v>3.1528444139821803E-2</v>
      </c>
      <c r="CG29" s="17">
        <v>2</v>
      </c>
      <c r="CH29" s="24">
        <v>3.5906642728904801E-3</v>
      </c>
      <c r="CI29" s="17">
        <v>4</v>
      </c>
      <c r="CJ29" s="24">
        <v>5.6657223796033997E-3</v>
      </c>
      <c r="CK29" s="17">
        <v>1</v>
      </c>
      <c r="CL29" s="24">
        <v>5.5555555555555601E-2</v>
      </c>
      <c r="CM29" s="17">
        <v>0</v>
      </c>
      <c r="CN29" s="24">
        <v>0</v>
      </c>
      <c r="CO29" s="17">
        <v>0</v>
      </c>
      <c r="CP29" s="24">
        <v>0</v>
      </c>
      <c r="CQ29" s="17">
        <v>32</v>
      </c>
      <c r="CR29" s="24">
        <v>6.8085106382978697E-2</v>
      </c>
      <c r="CS29" s="17">
        <v>0</v>
      </c>
      <c r="CT29" s="24">
        <v>0</v>
      </c>
      <c r="CU29" s="17">
        <v>0</v>
      </c>
      <c r="CV29" s="24">
        <v>0</v>
      </c>
      <c r="CW29" s="17">
        <v>0</v>
      </c>
      <c r="CX29" s="24">
        <v>0</v>
      </c>
      <c r="CY29" s="17">
        <v>6</v>
      </c>
      <c r="CZ29" s="24">
        <v>4.3478260869565202E-2</v>
      </c>
      <c r="DA29" s="17">
        <v>1</v>
      </c>
      <c r="DB29" s="24">
        <v>3.7037037037037E-2</v>
      </c>
      <c r="DC29" s="17">
        <v>2</v>
      </c>
      <c r="DD29" s="24">
        <v>3.77358490566038E-2</v>
      </c>
      <c r="DE29" s="17">
        <v>15</v>
      </c>
      <c r="DF29" s="24">
        <v>3.4883720930232599E-2</v>
      </c>
      <c r="DG29" s="17">
        <v>33</v>
      </c>
      <c r="DH29" s="24">
        <v>2.1032504780114699E-2</v>
      </c>
      <c r="DI29" s="17">
        <v>0</v>
      </c>
      <c r="DJ29" s="24">
        <v>0</v>
      </c>
      <c r="DK29" s="17">
        <v>23</v>
      </c>
      <c r="DL29" s="24">
        <v>3.7337662337662302E-2</v>
      </c>
      <c r="DM29" s="17">
        <v>19</v>
      </c>
      <c r="DN29" s="24">
        <v>3.2040472175379399E-2</v>
      </c>
      <c r="DO29" s="17">
        <v>5</v>
      </c>
      <c r="DP29" s="24">
        <v>6.9832402234636902E-3</v>
      </c>
      <c r="DQ29" s="17">
        <v>1</v>
      </c>
      <c r="DR29" s="28">
        <v>1.58730158730159E-2</v>
      </c>
    </row>
    <row r="30" spans="2:122" x14ac:dyDescent="0.25">
      <c r="B30" s="89" t="str">
        <f>VLOOKUP(C30,COD_DANE!B:C,2,0)</f>
        <v>85</v>
      </c>
      <c r="C30" s="50" t="s">
        <v>12</v>
      </c>
      <c r="D30" s="17">
        <v>914</v>
      </c>
      <c r="E30" s="17">
        <v>311</v>
      </c>
      <c r="F30" s="24">
        <v>1.07709357899841E-2</v>
      </c>
      <c r="G30" s="17">
        <v>603</v>
      </c>
      <c r="H30" s="24">
        <v>2.4019119697271499E-2</v>
      </c>
      <c r="I30" s="17">
        <v>438</v>
      </c>
      <c r="J30" s="24">
        <v>1.40926640926641E-2</v>
      </c>
      <c r="K30" s="17">
        <v>84</v>
      </c>
      <c r="L30" s="24">
        <v>1.78761438603958E-2</v>
      </c>
      <c r="M30" s="17">
        <v>2</v>
      </c>
      <c r="N30" s="24">
        <v>1.5384615384615399E-2</v>
      </c>
      <c r="O30" s="17">
        <v>0</v>
      </c>
      <c r="P30" s="24">
        <v>0</v>
      </c>
      <c r="Q30" s="17">
        <v>0</v>
      </c>
      <c r="R30" s="24">
        <v>0</v>
      </c>
      <c r="S30" s="17">
        <v>388</v>
      </c>
      <c r="T30" s="24">
        <v>2.22694139929978E-2</v>
      </c>
      <c r="U30" s="17">
        <v>0</v>
      </c>
      <c r="V30" s="24">
        <v>0</v>
      </c>
      <c r="W30" s="17">
        <v>0</v>
      </c>
      <c r="X30" s="24">
        <v>0</v>
      </c>
      <c r="Y30" s="17">
        <v>0</v>
      </c>
      <c r="Z30" s="24">
        <v>0</v>
      </c>
      <c r="AA30" s="17">
        <v>1</v>
      </c>
      <c r="AB30" s="24">
        <v>6.3694267515923596E-3</v>
      </c>
      <c r="AC30" s="17">
        <v>1</v>
      </c>
      <c r="AD30" s="24">
        <v>1.38888888888889E-2</v>
      </c>
      <c r="AE30" s="17">
        <v>0</v>
      </c>
      <c r="AF30" s="24">
        <v>0</v>
      </c>
      <c r="AG30" s="17">
        <v>165</v>
      </c>
      <c r="AH30" s="24">
        <v>2.190071675073E-2</v>
      </c>
      <c r="AI30" s="17">
        <v>749</v>
      </c>
      <c r="AJ30" s="24">
        <v>1.6126601356443102E-2</v>
      </c>
      <c r="AK30" s="17">
        <v>0</v>
      </c>
      <c r="AL30" s="24">
        <v>0</v>
      </c>
      <c r="AM30" s="17">
        <v>8</v>
      </c>
      <c r="AN30" s="24">
        <v>8.3594566353187103E-3</v>
      </c>
      <c r="AO30" s="17">
        <v>301</v>
      </c>
      <c r="AP30" s="24">
        <v>1.98535716641382E-2</v>
      </c>
      <c r="AQ30" s="17">
        <v>581</v>
      </c>
      <c r="AR30" s="24">
        <v>1.6527279968140199E-2</v>
      </c>
      <c r="AS30" s="17">
        <v>24</v>
      </c>
      <c r="AT30" s="24">
        <v>9.0600226500566292E-3</v>
      </c>
      <c r="AU30" s="17">
        <v>615</v>
      </c>
      <c r="AV30" s="17">
        <v>211</v>
      </c>
      <c r="AW30" s="24">
        <v>1.2711609133080301E-2</v>
      </c>
      <c r="AX30" s="17">
        <v>404</v>
      </c>
      <c r="AY30" s="24">
        <v>3.2707253886010403E-2</v>
      </c>
      <c r="AZ30" s="17">
        <v>294</v>
      </c>
      <c r="BA30" s="24">
        <v>1.6662888233960602E-2</v>
      </c>
      <c r="BB30" s="17">
        <v>42</v>
      </c>
      <c r="BC30" s="24">
        <v>2.3958927552766698E-2</v>
      </c>
      <c r="BD30" s="17">
        <v>0</v>
      </c>
      <c r="BE30" s="24">
        <v>0</v>
      </c>
      <c r="BF30" s="17">
        <v>0</v>
      </c>
      <c r="BG30" s="24">
        <v>0</v>
      </c>
      <c r="BH30" s="17">
        <v>0</v>
      </c>
      <c r="BI30" s="24">
        <v>0</v>
      </c>
      <c r="BJ30" s="17">
        <v>279</v>
      </c>
      <c r="BK30" s="24">
        <v>2.99903257013866E-2</v>
      </c>
      <c r="BL30" s="17">
        <v>0</v>
      </c>
      <c r="BM30" s="24">
        <v>0</v>
      </c>
      <c r="BN30" s="17">
        <v>0</v>
      </c>
      <c r="BO30" s="24">
        <v>0</v>
      </c>
      <c r="BP30" s="17">
        <v>138</v>
      </c>
      <c r="BQ30" s="24">
        <v>2.52469813391877E-2</v>
      </c>
      <c r="BR30" s="17">
        <v>477</v>
      </c>
      <c r="BS30" s="24">
        <v>2.03108367042793E-2</v>
      </c>
      <c r="BT30" s="17">
        <v>0</v>
      </c>
      <c r="BU30" s="24">
        <v>0</v>
      </c>
      <c r="BV30" s="17">
        <v>195</v>
      </c>
      <c r="BW30" s="24">
        <v>2.7280358142137699E-2</v>
      </c>
      <c r="BX30" s="17">
        <v>405</v>
      </c>
      <c r="BY30" s="24">
        <v>2.0297699594045999E-2</v>
      </c>
      <c r="BZ30" s="17">
        <v>15</v>
      </c>
      <c r="CA30" s="24">
        <v>8.2372322899505798E-3</v>
      </c>
      <c r="CB30" s="17">
        <v>32</v>
      </c>
      <c r="CC30" s="17">
        <v>3</v>
      </c>
      <c r="CD30" s="24">
        <v>5.5555555555555601E-3</v>
      </c>
      <c r="CE30" s="17">
        <v>29</v>
      </c>
      <c r="CF30" s="24">
        <v>1.9876627827279E-2</v>
      </c>
      <c r="CG30" s="17">
        <v>4</v>
      </c>
      <c r="CH30" s="24">
        <v>7.1813285457809697E-3</v>
      </c>
      <c r="CI30" s="17">
        <v>13</v>
      </c>
      <c r="CJ30" s="24">
        <v>1.8413597733710999E-2</v>
      </c>
      <c r="CK30" s="17">
        <v>1</v>
      </c>
      <c r="CL30" s="24">
        <v>5.5555555555555601E-2</v>
      </c>
      <c r="CM30" s="17">
        <v>0</v>
      </c>
      <c r="CN30" s="24">
        <v>0</v>
      </c>
      <c r="CO30" s="17">
        <v>0</v>
      </c>
      <c r="CP30" s="24">
        <v>0</v>
      </c>
      <c r="CQ30" s="17">
        <v>13</v>
      </c>
      <c r="CR30" s="24">
        <v>2.7659574468085101E-2</v>
      </c>
      <c r="CS30" s="17">
        <v>0</v>
      </c>
      <c r="CT30" s="24">
        <v>0</v>
      </c>
      <c r="CU30" s="17">
        <v>0</v>
      </c>
      <c r="CV30" s="24">
        <v>0</v>
      </c>
      <c r="CW30" s="17">
        <v>0</v>
      </c>
      <c r="CX30" s="24">
        <v>0</v>
      </c>
      <c r="CY30" s="17">
        <v>1</v>
      </c>
      <c r="CZ30" s="24">
        <v>7.2463768115942004E-3</v>
      </c>
      <c r="DA30" s="17">
        <v>0</v>
      </c>
      <c r="DB30" s="24">
        <v>0</v>
      </c>
      <c r="DC30" s="17">
        <v>0</v>
      </c>
      <c r="DD30" s="24">
        <v>0</v>
      </c>
      <c r="DE30" s="17">
        <v>7</v>
      </c>
      <c r="DF30" s="24">
        <v>1.6279069767441898E-2</v>
      </c>
      <c r="DG30" s="17">
        <v>25</v>
      </c>
      <c r="DH30" s="24">
        <v>1.5933715742511199E-2</v>
      </c>
      <c r="DI30" s="17">
        <v>0</v>
      </c>
      <c r="DJ30" s="24">
        <v>0</v>
      </c>
      <c r="DK30" s="17">
        <v>6</v>
      </c>
      <c r="DL30" s="24">
        <v>9.74025974025974E-3</v>
      </c>
      <c r="DM30" s="17">
        <v>11</v>
      </c>
      <c r="DN30" s="24">
        <v>1.85497470489039E-2</v>
      </c>
      <c r="DO30" s="17">
        <v>14</v>
      </c>
      <c r="DP30" s="24">
        <v>1.95530726256983E-2</v>
      </c>
      <c r="DQ30" s="17">
        <v>1</v>
      </c>
      <c r="DR30" s="28">
        <v>1.58730158730159E-2</v>
      </c>
    </row>
    <row r="31" spans="2:122" x14ac:dyDescent="0.25">
      <c r="B31" s="89" t="str">
        <f>VLOOKUP(C31,COD_DANE!B:C,2,0)</f>
        <v>19</v>
      </c>
      <c r="C31" s="50" t="s">
        <v>13</v>
      </c>
      <c r="D31" s="17">
        <v>1043</v>
      </c>
      <c r="E31" s="17">
        <v>245</v>
      </c>
      <c r="F31" s="24">
        <v>8.4851423425919507E-3</v>
      </c>
      <c r="G31" s="17">
        <v>798</v>
      </c>
      <c r="H31" s="24">
        <v>3.1786496713802001E-2</v>
      </c>
      <c r="I31" s="17">
        <v>257</v>
      </c>
      <c r="J31" s="24">
        <v>8.2689832689832703E-3</v>
      </c>
      <c r="K31" s="17">
        <v>168</v>
      </c>
      <c r="L31" s="24">
        <v>3.5752287720791698E-2</v>
      </c>
      <c r="M31" s="17">
        <v>4</v>
      </c>
      <c r="N31" s="24">
        <v>3.0769230769230799E-2</v>
      </c>
      <c r="O31" s="17">
        <v>1</v>
      </c>
      <c r="P31" s="24">
        <v>7.2992700729926996E-3</v>
      </c>
      <c r="Q31" s="17">
        <v>0</v>
      </c>
      <c r="R31" s="24">
        <v>0</v>
      </c>
      <c r="S31" s="17">
        <v>580</v>
      </c>
      <c r="T31" s="24">
        <v>3.3289330195718302E-2</v>
      </c>
      <c r="U31" s="17">
        <v>0</v>
      </c>
      <c r="V31" s="24">
        <v>0</v>
      </c>
      <c r="W31" s="17">
        <v>0</v>
      </c>
      <c r="X31" s="24">
        <v>0</v>
      </c>
      <c r="Y31" s="17">
        <v>0</v>
      </c>
      <c r="Z31" s="24">
        <v>0</v>
      </c>
      <c r="AA31" s="17">
        <v>26</v>
      </c>
      <c r="AB31" s="24">
        <v>0.16560509554140099</v>
      </c>
      <c r="AC31" s="17">
        <v>4</v>
      </c>
      <c r="AD31" s="24">
        <v>5.5555555555555601E-2</v>
      </c>
      <c r="AE31" s="17">
        <v>3</v>
      </c>
      <c r="AF31" s="24">
        <v>3.4090909090909102E-2</v>
      </c>
      <c r="AG31" s="17">
        <v>217</v>
      </c>
      <c r="AH31" s="24">
        <v>2.88027608176268E-2</v>
      </c>
      <c r="AI31" s="17">
        <v>826</v>
      </c>
      <c r="AJ31" s="24">
        <v>1.7784476262245701E-2</v>
      </c>
      <c r="AK31" s="17">
        <v>0</v>
      </c>
      <c r="AL31" s="24">
        <v>0</v>
      </c>
      <c r="AM31" s="17">
        <v>59</v>
      </c>
      <c r="AN31" s="24">
        <v>6.16509926854754E-2</v>
      </c>
      <c r="AO31" s="17">
        <v>461</v>
      </c>
      <c r="AP31" s="24">
        <v>3.0406965239759901E-2</v>
      </c>
      <c r="AQ31" s="17">
        <v>445</v>
      </c>
      <c r="AR31" s="24">
        <v>1.26585879274051E-2</v>
      </c>
      <c r="AS31" s="17">
        <v>78</v>
      </c>
      <c r="AT31" s="24">
        <v>2.9445073612683999E-2</v>
      </c>
      <c r="AU31" s="17">
        <v>550</v>
      </c>
      <c r="AV31" s="17">
        <v>185</v>
      </c>
      <c r="AW31" s="24">
        <v>1.11452497138382E-2</v>
      </c>
      <c r="AX31" s="17">
        <v>365</v>
      </c>
      <c r="AY31" s="24">
        <v>2.9549870466321199E-2</v>
      </c>
      <c r="AZ31" s="17">
        <v>190</v>
      </c>
      <c r="BA31" s="24">
        <v>1.0768533212423499E-2</v>
      </c>
      <c r="BB31" s="17">
        <v>60</v>
      </c>
      <c r="BC31" s="24">
        <v>3.42270393610953E-2</v>
      </c>
      <c r="BD31" s="17">
        <v>2</v>
      </c>
      <c r="BE31" s="24">
        <v>3.3898305084745797E-2</v>
      </c>
      <c r="BF31" s="17">
        <v>0</v>
      </c>
      <c r="BG31" s="24">
        <v>0</v>
      </c>
      <c r="BH31" s="17">
        <v>0</v>
      </c>
      <c r="BI31" s="24">
        <v>0</v>
      </c>
      <c r="BJ31" s="17">
        <v>298</v>
      </c>
      <c r="BK31" s="24">
        <v>3.2032677630871802E-2</v>
      </c>
      <c r="BL31" s="17">
        <v>0</v>
      </c>
      <c r="BM31" s="24">
        <v>0</v>
      </c>
      <c r="BN31" s="17">
        <v>0</v>
      </c>
      <c r="BO31" s="24">
        <v>0</v>
      </c>
      <c r="BP31" s="17">
        <v>155</v>
      </c>
      <c r="BQ31" s="24">
        <v>2.83571167215514E-2</v>
      </c>
      <c r="BR31" s="17">
        <v>395</v>
      </c>
      <c r="BS31" s="24">
        <v>1.6819246327442999E-2</v>
      </c>
      <c r="BT31" s="17">
        <v>0</v>
      </c>
      <c r="BU31" s="24">
        <v>0</v>
      </c>
      <c r="BV31" s="17">
        <v>209</v>
      </c>
      <c r="BW31" s="24">
        <v>2.9238947957470601E-2</v>
      </c>
      <c r="BX31" s="17">
        <v>273</v>
      </c>
      <c r="BY31" s="24">
        <v>1.36821530596903E-2</v>
      </c>
      <c r="BZ31" s="17">
        <v>68</v>
      </c>
      <c r="CA31" s="24">
        <v>3.7342119714442602E-2</v>
      </c>
      <c r="CB31" s="17">
        <v>86</v>
      </c>
      <c r="CC31" s="17">
        <v>9</v>
      </c>
      <c r="CD31" s="24">
        <v>1.6666666666666701E-2</v>
      </c>
      <c r="CE31" s="17">
        <v>77</v>
      </c>
      <c r="CF31" s="24">
        <v>5.2775873886223401E-2</v>
      </c>
      <c r="CG31" s="17">
        <v>9</v>
      </c>
      <c r="CH31" s="24">
        <v>1.6157989228007201E-2</v>
      </c>
      <c r="CI31" s="17">
        <v>31</v>
      </c>
      <c r="CJ31" s="24">
        <v>4.3909348441926302E-2</v>
      </c>
      <c r="CK31" s="17">
        <v>1</v>
      </c>
      <c r="CL31" s="24">
        <v>5.5555555555555601E-2</v>
      </c>
      <c r="CM31" s="17">
        <v>0</v>
      </c>
      <c r="CN31" s="24">
        <v>0</v>
      </c>
      <c r="CO31" s="17">
        <v>0</v>
      </c>
      <c r="CP31" s="24">
        <v>0</v>
      </c>
      <c r="CQ31" s="17">
        <v>19</v>
      </c>
      <c r="CR31" s="24">
        <v>4.0425531914893599E-2</v>
      </c>
      <c r="CS31" s="17">
        <v>0</v>
      </c>
      <c r="CT31" s="24">
        <v>0</v>
      </c>
      <c r="CU31" s="17">
        <v>0</v>
      </c>
      <c r="CV31" s="24">
        <v>0</v>
      </c>
      <c r="CW31" s="17">
        <v>0</v>
      </c>
      <c r="CX31" s="24">
        <v>0</v>
      </c>
      <c r="CY31" s="17">
        <v>23</v>
      </c>
      <c r="CZ31" s="24">
        <v>0.16666666666666699</v>
      </c>
      <c r="DA31" s="17">
        <v>2</v>
      </c>
      <c r="DB31" s="24">
        <v>7.4074074074074098E-2</v>
      </c>
      <c r="DC31" s="17">
        <v>1</v>
      </c>
      <c r="DD31" s="24">
        <v>1.88679245283019E-2</v>
      </c>
      <c r="DE31" s="17">
        <v>24</v>
      </c>
      <c r="DF31" s="24">
        <v>5.5813953488372099E-2</v>
      </c>
      <c r="DG31" s="17">
        <v>62</v>
      </c>
      <c r="DH31" s="24">
        <v>3.9515615041427699E-2</v>
      </c>
      <c r="DI31" s="17">
        <v>0</v>
      </c>
      <c r="DJ31" s="24">
        <v>0</v>
      </c>
      <c r="DK31" s="17">
        <v>46</v>
      </c>
      <c r="DL31" s="24">
        <v>7.46753246753247E-2</v>
      </c>
      <c r="DM31" s="17">
        <v>29</v>
      </c>
      <c r="DN31" s="24">
        <v>4.8903878583473899E-2</v>
      </c>
      <c r="DO31" s="17">
        <v>10</v>
      </c>
      <c r="DP31" s="24">
        <v>1.3966480446927399E-2</v>
      </c>
      <c r="DQ31" s="17">
        <v>1</v>
      </c>
      <c r="DR31" s="28">
        <v>1.58730158730159E-2</v>
      </c>
    </row>
    <row r="32" spans="2:122" x14ac:dyDescent="0.25">
      <c r="B32" s="89" t="str">
        <f>VLOOKUP(C32,COD_DANE!B:C,2,0)</f>
        <v>20</v>
      </c>
      <c r="C32" s="50" t="s">
        <v>14</v>
      </c>
      <c r="D32" s="17">
        <v>2958</v>
      </c>
      <c r="E32" s="17">
        <v>2422</v>
      </c>
      <c r="F32" s="24">
        <v>8.3881692872480401E-2</v>
      </c>
      <c r="G32" s="17">
        <v>536</v>
      </c>
      <c r="H32" s="24">
        <v>2.13503286197969E-2</v>
      </c>
      <c r="I32" s="17">
        <v>2521</v>
      </c>
      <c r="J32" s="24">
        <v>8.1113256113256094E-2</v>
      </c>
      <c r="K32" s="17">
        <v>218</v>
      </c>
      <c r="L32" s="24">
        <v>4.6392849542455802E-2</v>
      </c>
      <c r="M32" s="17">
        <v>8</v>
      </c>
      <c r="N32" s="24">
        <v>6.15384615384615E-2</v>
      </c>
      <c r="O32" s="17">
        <v>0</v>
      </c>
      <c r="P32" s="24">
        <v>0</v>
      </c>
      <c r="Q32" s="17">
        <v>5</v>
      </c>
      <c r="R32" s="24">
        <v>2.9585798816568001E-2</v>
      </c>
      <c r="S32" s="17">
        <v>204</v>
      </c>
      <c r="T32" s="24">
        <v>1.17086609653906E-2</v>
      </c>
      <c r="U32" s="17">
        <v>0</v>
      </c>
      <c r="V32" s="24">
        <v>0</v>
      </c>
      <c r="W32" s="17">
        <v>0</v>
      </c>
      <c r="X32" s="24">
        <v>0</v>
      </c>
      <c r="Y32" s="17">
        <v>0</v>
      </c>
      <c r="Z32" s="24">
        <v>0</v>
      </c>
      <c r="AA32" s="17">
        <v>1</v>
      </c>
      <c r="AB32" s="24">
        <v>6.3694267515923596E-3</v>
      </c>
      <c r="AC32" s="17">
        <v>1</v>
      </c>
      <c r="AD32" s="24">
        <v>1.38888888888889E-2</v>
      </c>
      <c r="AE32" s="17">
        <v>0</v>
      </c>
      <c r="AF32" s="24">
        <v>0</v>
      </c>
      <c r="AG32" s="17">
        <v>413</v>
      </c>
      <c r="AH32" s="24">
        <v>5.4818157685160601E-2</v>
      </c>
      <c r="AI32" s="17">
        <v>2545</v>
      </c>
      <c r="AJ32" s="24">
        <v>5.4795995263214603E-2</v>
      </c>
      <c r="AK32" s="17">
        <v>0</v>
      </c>
      <c r="AL32" s="24">
        <v>0</v>
      </c>
      <c r="AM32" s="17">
        <v>14</v>
      </c>
      <c r="AN32" s="24">
        <v>1.46290491118077E-2</v>
      </c>
      <c r="AO32" s="17">
        <v>530</v>
      </c>
      <c r="AP32" s="24">
        <v>3.4958116219246799E-2</v>
      </c>
      <c r="AQ32" s="17">
        <v>2166</v>
      </c>
      <c r="AR32" s="24">
        <v>6.1614610001706802E-2</v>
      </c>
      <c r="AS32" s="17">
        <v>248</v>
      </c>
      <c r="AT32" s="24">
        <v>9.3620234050585102E-2</v>
      </c>
      <c r="AU32" s="17">
        <v>1915</v>
      </c>
      <c r="AV32" s="17">
        <v>1603</v>
      </c>
      <c r="AW32" s="24">
        <v>9.6572082655581704E-2</v>
      </c>
      <c r="AX32" s="17">
        <v>312</v>
      </c>
      <c r="AY32" s="24">
        <v>2.5259067357513001E-2</v>
      </c>
      <c r="AZ32" s="17">
        <v>1659</v>
      </c>
      <c r="BA32" s="24">
        <v>9.4026297891634594E-2</v>
      </c>
      <c r="BB32" s="17">
        <v>126</v>
      </c>
      <c r="BC32" s="24">
        <v>7.1876782658300095E-2</v>
      </c>
      <c r="BD32" s="17">
        <v>1</v>
      </c>
      <c r="BE32" s="24">
        <v>1.6949152542372899E-2</v>
      </c>
      <c r="BF32" s="17">
        <v>0</v>
      </c>
      <c r="BG32" s="24">
        <v>0</v>
      </c>
      <c r="BH32" s="17">
        <v>4</v>
      </c>
      <c r="BI32" s="24">
        <v>3.6697247706422E-2</v>
      </c>
      <c r="BJ32" s="17">
        <v>125</v>
      </c>
      <c r="BK32" s="24">
        <v>1.34365258518757E-2</v>
      </c>
      <c r="BL32" s="17">
        <v>0</v>
      </c>
      <c r="BM32" s="24">
        <v>0</v>
      </c>
      <c r="BN32" s="17">
        <v>0</v>
      </c>
      <c r="BO32" s="24">
        <v>0</v>
      </c>
      <c r="BP32" s="17">
        <v>343</v>
      </c>
      <c r="BQ32" s="24">
        <v>6.27515550676912E-2</v>
      </c>
      <c r="BR32" s="17">
        <v>1572</v>
      </c>
      <c r="BS32" s="24">
        <v>6.6936342346178401E-2</v>
      </c>
      <c r="BT32" s="17">
        <v>1</v>
      </c>
      <c r="BU32" s="24">
        <v>3.4482758620689703E-2</v>
      </c>
      <c r="BV32" s="17">
        <v>308</v>
      </c>
      <c r="BW32" s="24">
        <v>4.3088975937325101E-2</v>
      </c>
      <c r="BX32" s="17">
        <v>1408</v>
      </c>
      <c r="BY32" s="24">
        <v>7.0565829699794497E-2</v>
      </c>
      <c r="BZ32" s="17">
        <v>198</v>
      </c>
      <c r="CA32" s="24">
        <v>0.108731466227348</v>
      </c>
      <c r="CB32" s="17">
        <v>65</v>
      </c>
      <c r="CC32" s="17">
        <v>32</v>
      </c>
      <c r="CD32" s="24">
        <v>5.9259259259259303E-2</v>
      </c>
      <c r="CE32" s="17">
        <v>33</v>
      </c>
      <c r="CF32" s="24">
        <v>2.2618231665524301E-2</v>
      </c>
      <c r="CG32" s="17">
        <v>32</v>
      </c>
      <c r="CH32" s="24">
        <v>5.74506283662478E-2</v>
      </c>
      <c r="CI32" s="17">
        <v>19</v>
      </c>
      <c r="CJ32" s="24">
        <v>2.6912181303116098E-2</v>
      </c>
      <c r="CK32" s="17">
        <v>2</v>
      </c>
      <c r="CL32" s="24">
        <v>0.11111111111111099</v>
      </c>
      <c r="CM32" s="17">
        <v>0</v>
      </c>
      <c r="CN32" s="24">
        <v>0</v>
      </c>
      <c r="CO32" s="17">
        <v>1</v>
      </c>
      <c r="CP32" s="24">
        <v>0.16666666666666699</v>
      </c>
      <c r="CQ32" s="17">
        <v>10</v>
      </c>
      <c r="CR32" s="24">
        <v>2.1276595744680899E-2</v>
      </c>
      <c r="CS32" s="17">
        <v>0</v>
      </c>
      <c r="CT32" s="24">
        <v>0</v>
      </c>
      <c r="CU32" s="17">
        <v>0</v>
      </c>
      <c r="CV32" s="24">
        <v>0</v>
      </c>
      <c r="CW32" s="17">
        <v>0</v>
      </c>
      <c r="CX32" s="24">
        <v>0</v>
      </c>
      <c r="CY32" s="17">
        <v>1</v>
      </c>
      <c r="CZ32" s="24">
        <v>7.2463768115942004E-3</v>
      </c>
      <c r="DA32" s="17">
        <v>0</v>
      </c>
      <c r="DB32" s="24">
        <v>0</v>
      </c>
      <c r="DC32" s="17">
        <v>0</v>
      </c>
      <c r="DD32" s="24">
        <v>0</v>
      </c>
      <c r="DE32" s="17">
        <v>12</v>
      </c>
      <c r="DF32" s="24">
        <v>2.7906976744186001E-2</v>
      </c>
      <c r="DG32" s="17">
        <v>53</v>
      </c>
      <c r="DH32" s="24">
        <v>3.3779477374123602E-2</v>
      </c>
      <c r="DI32" s="17">
        <v>0</v>
      </c>
      <c r="DJ32" s="24">
        <v>0</v>
      </c>
      <c r="DK32" s="17">
        <v>9</v>
      </c>
      <c r="DL32" s="24">
        <v>1.46103896103896E-2</v>
      </c>
      <c r="DM32" s="17">
        <v>18</v>
      </c>
      <c r="DN32" s="24">
        <v>3.0354131534569999E-2</v>
      </c>
      <c r="DO32" s="17">
        <v>34</v>
      </c>
      <c r="DP32" s="24">
        <v>4.7486033519553099E-2</v>
      </c>
      <c r="DQ32" s="17">
        <v>4</v>
      </c>
      <c r="DR32" s="28">
        <v>6.3492063492063502E-2</v>
      </c>
    </row>
    <row r="33" spans="2:122" x14ac:dyDescent="0.25">
      <c r="B33" s="89" t="str">
        <f>VLOOKUP(C33,COD_DANE!B:C,2,0)</f>
        <v>27</v>
      </c>
      <c r="C33" s="50" t="s">
        <v>15</v>
      </c>
      <c r="D33" s="17">
        <v>816</v>
      </c>
      <c r="E33" s="17">
        <v>413</v>
      </c>
      <c r="F33" s="24">
        <v>1.43035256632264E-2</v>
      </c>
      <c r="G33" s="17">
        <v>403</v>
      </c>
      <c r="H33" s="24">
        <v>1.60525791674965E-2</v>
      </c>
      <c r="I33" s="17">
        <v>413</v>
      </c>
      <c r="J33" s="24">
        <v>1.32882882882883E-2</v>
      </c>
      <c r="K33" s="17">
        <v>246</v>
      </c>
      <c r="L33" s="24">
        <v>5.2351564162587801E-2</v>
      </c>
      <c r="M33" s="17">
        <v>0</v>
      </c>
      <c r="N33" s="24">
        <v>0</v>
      </c>
      <c r="O33" s="17">
        <v>25</v>
      </c>
      <c r="P33" s="24">
        <v>0.18248175182481799</v>
      </c>
      <c r="Q33" s="17">
        <v>1</v>
      </c>
      <c r="R33" s="24">
        <v>5.9171597633136102E-3</v>
      </c>
      <c r="S33" s="17">
        <v>120</v>
      </c>
      <c r="T33" s="24">
        <v>6.8874476267003397E-3</v>
      </c>
      <c r="U33" s="17">
        <v>0</v>
      </c>
      <c r="V33" s="24">
        <v>0</v>
      </c>
      <c r="W33" s="17">
        <v>3</v>
      </c>
      <c r="X33" s="24">
        <v>0.157894736842105</v>
      </c>
      <c r="Y33" s="17">
        <v>0</v>
      </c>
      <c r="Z33" s="24">
        <v>0</v>
      </c>
      <c r="AA33" s="17">
        <v>1</v>
      </c>
      <c r="AB33" s="24">
        <v>6.3694267515923596E-3</v>
      </c>
      <c r="AC33" s="17">
        <v>2</v>
      </c>
      <c r="AD33" s="24">
        <v>2.7777777777777801E-2</v>
      </c>
      <c r="AE33" s="17">
        <v>5</v>
      </c>
      <c r="AF33" s="24">
        <v>5.6818181818181802E-2</v>
      </c>
      <c r="AG33" s="17">
        <v>122</v>
      </c>
      <c r="AH33" s="24">
        <v>1.6193257233873101E-2</v>
      </c>
      <c r="AI33" s="17">
        <v>694</v>
      </c>
      <c r="AJ33" s="24">
        <v>1.49424049951556E-2</v>
      </c>
      <c r="AK33" s="17">
        <v>1</v>
      </c>
      <c r="AL33" s="24">
        <v>1.72413793103448E-2</v>
      </c>
      <c r="AM33" s="17">
        <v>55</v>
      </c>
      <c r="AN33" s="24">
        <v>5.7471264367816098E-2</v>
      </c>
      <c r="AO33" s="17">
        <v>321</v>
      </c>
      <c r="AP33" s="24">
        <v>2.1172745861091E-2</v>
      </c>
      <c r="AQ33" s="17">
        <v>406</v>
      </c>
      <c r="AR33" s="24">
        <v>1.15491835921943E-2</v>
      </c>
      <c r="AS33" s="17">
        <v>33</v>
      </c>
      <c r="AT33" s="24">
        <v>1.24575311438279E-2</v>
      </c>
      <c r="AU33" s="17">
        <v>354</v>
      </c>
      <c r="AV33" s="17">
        <v>232</v>
      </c>
      <c r="AW33" s="24">
        <v>1.3976745587083599E-2</v>
      </c>
      <c r="AX33" s="17">
        <v>122</v>
      </c>
      <c r="AY33" s="24">
        <v>9.8769430051813493E-3</v>
      </c>
      <c r="AZ33" s="17">
        <v>225</v>
      </c>
      <c r="BA33" s="24">
        <v>1.27522103831331E-2</v>
      </c>
      <c r="BB33" s="17">
        <v>48</v>
      </c>
      <c r="BC33" s="24">
        <v>2.73816314888762E-2</v>
      </c>
      <c r="BD33" s="17">
        <v>0</v>
      </c>
      <c r="BE33" s="24">
        <v>0</v>
      </c>
      <c r="BF33" s="17">
        <v>23</v>
      </c>
      <c r="BG33" s="24">
        <v>0.30263157894736797</v>
      </c>
      <c r="BH33" s="17">
        <v>1</v>
      </c>
      <c r="BI33" s="24">
        <v>9.1743119266055103E-3</v>
      </c>
      <c r="BJ33" s="17">
        <v>57</v>
      </c>
      <c r="BK33" s="24">
        <v>6.1270557884553403E-3</v>
      </c>
      <c r="BL33" s="17">
        <v>0</v>
      </c>
      <c r="BM33" s="24">
        <v>0</v>
      </c>
      <c r="BN33" s="17">
        <v>0</v>
      </c>
      <c r="BO33" s="24">
        <v>0</v>
      </c>
      <c r="BP33" s="17">
        <v>50</v>
      </c>
      <c r="BQ33" s="24">
        <v>9.1474570069520703E-3</v>
      </c>
      <c r="BR33" s="17">
        <v>304</v>
      </c>
      <c r="BS33" s="24">
        <v>1.2944432616563801E-2</v>
      </c>
      <c r="BT33" s="17">
        <v>0</v>
      </c>
      <c r="BU33" s="24">
        <v>0</v>
      </c>
      <c r="BV33" s="17">
        <v>104</v>
      </c>
      <c r="BW33" s="24">
        <v>1.45495243424734E-2</v>
      </c>
      <c r="BX33" s="17">
        <v>230</v>
      </c>
      <c r="BY33" s="24">
        <v>1.15270886583471E-2</v>
      </c>
      <c r="BZ33" s="17">
        <v>20</v>
      </c>
      <c r="CA33" s="24">
        <v>1.09829763866008E-2</v>
      </c>
      <c r="CB33" s="17">
        <v>88</v>
      </c>
      <c r="CC33" s="17">
        <v>5</v>
      </c>
      <c r="CD33" s="24">
        <v>9.2592592592592605E-3</v>
      </c>
      <c r="CE33" s="17">
        <v>83</v>
      </c>
      <c r="CF33" s="24">
        <v>5.6888279643591499E-2</v>
      </c>
      <c r="CG33" s="17">
        <v>5</v>
      </c>
      <c r="CH33" s="24">
        <v>8.9766606822262104E-3</v>
      </c>
      <c r="CI33" s="17">
        <v>74</v>
      </c>
      <c r="CJ33" s="24">
        <v>0.10481586402266301</v>
      </c>
      <c r="CK33" s="17">
        <v>0</v>
      </c>
      <c r="CL33" s="24">
        <v>0</v>
      </c>
      <c r="CM33" s="17">
        <v>0</v>
      </c>
      <c r="CN33" s="24">
        <v>0</v>
      </c>
      <c r="CO33" s="17">
        <v>0</v>
      </c>
      <c r="CP33" s="24">
        <v>0</v>
      </c>
      <c r="CQ33" s="17">
        <v>5</v>
      </c>
      <c r="CR33" s="24">
        <v>1.0638297872340399E-2</v>
      </c>
      <c r="CS33" s="17">
        <v>0</v>
      </c>
      <c r="CT33" s="24">
        <v>0</v>
      </c>
      <c r="CU33" s="17">
        <v>1</v>
      </c>
      <c r="CV33" s="24">
        <v>6.6666666666666693E-2</v>
      </c>
      <c r="CW33" s="17">
        <v>0</v>
      </c>
      <c r="CX33" s="24">
        <v>0</v>
      </c>
      <c r="CY33" s="17">
        <v>1</v>
      </c>
      <c r="CZ33" s="24">
        <v>7.2463768115942004E-3</v>
      </c>
      <c r="DA33" s="17">
        <v>0</v>
      </c>
      <c r="DB33" s="24">
        <v>0</v>
      </c>
      <c r="DC33" s="17">
        <v>2</v>
      </c>
      <c r="DD33" s="24">
        <v>3.77358490566038E-2</v>
      </c>
      <c r="DE33" s="17">
        <v>31</v>
      </c>
      <c r="DF33" s="24">
        <v>7.2093023255814001E-2</v>
      </c>
      <c r="DG33" s="17">
        <v>57</v>
      </c>
      <c r="DH33" s="24">
        <v>3.6328871892925399E-2</v>
      </c>
      <c r="DI33" s="17">
        <v>1</v>
      </c>
      <c r="DJ33" s="24">
        <v>9.0909090909090898E-2</v>
      </c>
      <c r="DK33" s="17">
        <v>27</v>
      </c>
      <c r="DL33" s="24">
        <v>4.3831168831168797E-2</v>
      </c>
      <c r="DM33" s="17">
        <v>51</v>
      </c>
      <c r="DN33" s="24">
        <v>8.6003372681281595E-2</v>
      </c>
      <c r="DO33" s="17">
        <v>9</v>
      </c>
      <c r="DP33" s="24">
        <v>1.2569832402234599E-2</v>
      </c>
      <c r="DQ33" s="17">
        <v>0</v>
      </c>
      <c r="DR33" s="28">
        <v>0</v>
      </c>
    </row>
    <row r="34" spans="2:122" x14ac:dyDescent="0.25">
      <c r="B34" s="89" t="str">
        <f>VLOOKUP(C34,COD_DANE!B:C,2,0)</f>
        <v>23</v>
      </c>
      <c r="C34" s="50" t="s">
        <v>16</v>
      </c>
      <c r="D34" s="17">
        <v>3113</v>
      </c>
      <c r="E34" s="17">
        <v>2955</v>
      </c>
      <c r="F34" s="24">
        <v>0.102341206621874</v>
      </c>
      <c r="G34" s="17">
        <v>158</v>
      </c>
      <c r="H34" s="24">
        <v>6.2935670185222097E-3</v>
      </c>
      <c r="I34" s="17">
        <v>2991</v>
      </c>
      <c r="J34" s="24">
        <v>9.6235521235521204E-2</v>
      </c>
      <c r="K34" s="17">
        <v>37</v>
      </c>
      <c r="L34" s="24">
        <v>7.8740157480314994E-3</v>
      </c>
      <c r="M34" s="17">
        <v>0</v>
      </c>
      <c r="N34" s="24">
        <v>0</v>
      </c>
      <c r="O34" s="17">
        <v>0</v>
      </c>
      <c r="P34" s="24">
        <v>0</v>
      </c>
      <c r="Q34" s="17">
        <v>1</v>
      </c>
      <c r="R34" s="24">
        <v>5.9171597633136102E-3</v>
      </c>
      <c r="S34" s="17">
        <v>80</v>
      </c>
      <c r="T34" s="24">
        <v>4.5916317511335604E-3</v>
      </c>
      <c r="U34" s="17">
        <v>0</v>
      </c>
      <c r="V34" s="24">
        <v>0</v>
      </c>
      <c r="W34" s="17">
        <v>0</v>
      </c>
      <c r="X34" s="24">
        <v>0</v>
      </c>
      <c r="Y34" s="17">
        <v>0</v>
      </c>
      <c r="Z34" s="24">
        <v>0</v>
      </c>
      <c r="AA34" s="17">
        <v>2</v>
      </c>
      <c r="AB34" s="24">
        <v>1.27388535031847E-2</v>
      </c>
      <c r="AC34" s="17">
        <v>2</v>
      </c>
      <c r="AD34" s="24">
        <v>2.7777777777777801E-2</v>
      </c>
      <c r="AE34" s="17">
        <v>0</v>
      </c>
      <c r="AF34" s="24">
        <v>0</v>
      </c>
      <c r="AG34" s="17">
        <v>215</v>
      </c>
      <c r="AH34" s="24">
        <v>2.85372975842846E-2</v>
      </c>
      <c r="AI34" s="17">
        <v>2898</v>
      </c>
      <c r="AJ34" s="24">
        <v>6.2396382818387303E-2</v>
      </c>
      <c r="AK34" s="17">
        <v>0</v>
      </c>
      <c r="AL34" s="24">
        <v>0</v>
      </c>
      <c r="AM34" s="17">
        <v>15</v>
      </c>
      <c r="AN34" s="24">
        <v>1.56739811912226E-2</v>
      </c>
      <c r="AO34" s="17">
        <v>390</v>
      </c>
      <c r="AP34" s="24">
        <v>2.5723896840577801E-2</v>
      </c>
      <c r="AQ34" s="17">
        <v>2544</v>
      </c>
      <c r="AR34" s="24">
        <v>7.2367298173749803E-2</v>
      </c>
      <c r="AS34" s="17">
        <v>164</v>
      </c>
      <c r="AT34" s="24">
        <v>6.1910154775386902E-2</v>
      </c>
      <c r="AU34" s="17">
        <v>1897</v>
      </c>
      <c r="AV34" s="17">
        <v>1813</v>
      </c>
      <c r="AW34" s="24">
        <v>0.109223447195614</v>
      </c>
      <c r="AX34" s="17">
        <v>84</v>
      </c>
      <c r="AY34" s="24">
        <v>6.8005181347150301E-3</v>
      </c>
      <c r="AZ34" s="17">
        <v>1837</v>
      </c>
      <c r="BA34" s="24">
        <v>0.104114713216958</v>
      </c>
      <c r="BB34" s="17">
        <v>16</v>
      </c>
      <c r="BC34" s="24">
        <v>9.1272104962920701E-3</v>
      </c>
      <c r="BD34" s="17">
        <v>0</v>
      </c>
      <c r="BE34" s="24">
        <v>0</v>
      </c>
      <c r="BF34" s="17">
        <v>0</v>
      </c>
      <c r="BG34" s="24">
        <v>0</v>
      </c>
      <c r="BH34" s="17">
        <v>0</v>
      </c>
      <c r="BI34" s="24">
        <v>0</v>
      </c>
      <c r="BJ34" s="17">
        <v>44</v>
      </c>
      <c r="BK34" s="24">
        <v>4.7296570998602598E-3</v>
      </c>
      <c r="BL34" s="17">
        <v>0</v>
      </c>
      <c r="BM34" s="24">
        <v>0</v>
      </c>
      <c r="BN34" s="17">
        <v>0</v>
      </c>
      <c r="BO34" s="24">
        <v>0</v>
      </c>
      <c r="BP34" s="17">
        <v>181</v>
      </c>
      <c r="BQ34" s="24">
        <v>3.3113794365166503E-2</v>
      </c>
      <c r="BR34" s="17">
        <v>1716</v>
      </c>
      <c r="BS34" s="24">
        <v>7.30679156908665E-2</v>
      </c>
      <c r="BT34" s="17">
        <v>1</v>
      </c>
      <c r="BU34" s="24">
        <v>3.4482758620689703E-2</v>
      </c>
      <c r="BV34" s="17">
        <v>187</v>
      </c>
      <c r="BW34" s="24">
        <v>2.6161163961947401E-2</v>
      </c>
      <c r="BX34" s="17">
        <v>1584</v>
      </c>
      <c r="BY34" s="24">
        <v>7.9386558412268798E-2</v>
      </c>
      <c r="BZ34" s="17">
        <v>125</v>
      </c>
      <c r="CA34" s="24">
        <v>6.8643602416254806E-2</v>
      </c>
      <c r="CB34" s="17">
        <v>37</v>
      </c>
      <c r="CC34" s="17">
        <v>26</v>
      </c>
      <c r="CD34" s="24">
        <v>4.81481481481481E-2</v>
      </c>
      <c r="CE34" s="17">
        <v>11</v>
      </c>
      <c r="CF34" s="24">
        <v>7.5394105551747801E-3</v>
      </c>
      <c r="CG34" s="17">
        <v>26</v>
      </c>
      <c r="CH34" s="24">
        <v>4.66786355475763E-2</v>
      </c>
      <c r="CI34" s="17">
        <v>6</v>
      </c>
      <c r="CJ34" s="24">
        <v>8.4985835694051E-3</v>
      </c>
      <c r="CK34" s="17">
        <v>0</v>
      </c>
      <c r="CL34" s="24">
        <v>0</v>
      </c>
      <c r="CM34" s="17">
        <v>0</v>
      </c>
      <c r="CN34" s="24">
        <v>0</v>
      </c>
      <c r="CO34" s="17">
        <v>0</v>
      </c>
      <c r="CP34" s="24">
        <v>0</v>
      </c>
      <c r="CQ34" s="17">
        <v>3</v>
      </c>
      <c r="CR34" s="24">
        <v>6.3829787234042602E-3</v>
      </c>
      <c r="CS34" s="17">
        <v>0</v>
      </c>
      <c r="CT34" s="24">
        <v>0</v>
      </c>
      <c r="CU34" s="17">
        <v>0</v>
      </c>
      <c r="CV34" s="24">
        <v>0</v>
      </c>
      <c r="CW34" s="17">
        <v>0</v>
      </c>
      <c r="CX34" s="24">
        <v>0</v>
      </c>
      <c r="CY34" s="17">
        <v>2</v>
      </c>
      <c r="CZ34" s="24">
        <v>1.4492753623188401E-2</v>
      </c>
      <c r="DA34" s="17">
        <v>0</v>
      </c>
      <c r="DB34" s="24">
        <v>0</v>
      </c>
      <c r="DC34" s="17">
        <v>0</v>
      </c>
      <c r="DD34" s="24">
        <v>0</v>
      </c>
      <c r="DE34" s="17">
        <v>7</v>
      </c>
      <c r="DF34" s="24">
        <v>1.6279069767441898E-2</v>
      </c>
      <c r="DG34" s="17">
        <v>30</v>
      </c>
      <c r="DH34" s="24">
        <v>1.9120458891013398E-2</v>
      </c>
      <c r="DI34" s="17">
        <v>0</v>
      </c>
      <c r="DJ34" s="24">
        <v>0</v>
      </c>
      <c r="DK34" s="17">
        <v>6</v>
      </c>
      <c r="DL34" s="24">
        <v>9.74025974025974E-3</v>
      </c>
      <c r="DM34" s="17">
        <v>2</v>
      </c>
      <c r="DN34" s="24">
        <v>3.3726812816188899E-3</v>
      </c>
      <c r="DO34" s="17">
        <v>28</v>
      </c>
      <c r="DP34" s="24">
        <v>3.91061452513966E-2</v>
      </c>
      <c r="DQ34" s="17">
        <v>1</v>
      </c>
      <c r="DR34" s="28">
        <v>1.58730158730159E-2</v>
      </c>
    </row>
    <row r="35" spans="2:122" x14ac:dyDescent="0.25">
      <c r="B35" s="89" t="str">
        <f>VLOOKUP(C35,COD_DANE!B:C,2,0)</f>
        <v>25</v>
      </c>
      <c r="C35" s="50" t="s">
        <v>17</v>
      </c>
      <c r="D35" s="17">
        <v>1820</v>
      </c>
      <c r="E35" s="17">
        <v>544</v>
      </c>
      <c r="F35" s="24">
        <v>1.8840479323959301E-2</v>
      </c>
      <c r="G35" s="17">
        <v>1276</v>
      </c>
      <c r="H35" s="24">
        <v>5.08265285799641E-2</v>
      </c>
      <c r="I35" s="17">
        <v>657</v>
      </c>
      <c r="J35" s="24">
        <v>2.11389961389961E-2</v>
      </c>
      <c r="K35" s="17">
        <v>189</v>
      </c>
      <c r="L35" s="24">
        <v>4.0221323685890598E-2</v>
      </c>
      <c r="M35" s="17">
        <v>6</v>
      </c>
      <c r="N35" s="24">
        <v>4.6153846153846198E-2</v>
      </c>
      <c r="O35" s="17">
        <v>1</v>
      </c>
      <c r="P35" s="24">
        <v>7.2992700729926996E-3</v>
      </c>
      <c r="Q35" s="17">
        <v>5</v>
      </c>
      <c r="R35" s="24">
        <v>2.9585798816568001E-2</v>
      </c>
      <c r="S35" s="17">
        <v>957</v>
      </c>
      <c r="T35" s="24">
        <v>5.4927394822935197E-2</v>
      </c>
      <c r="U35" s="17">
        <v>0</v>
      </c>
      <c r="V35" s="24">
        <v>0</v>
      </c>
      <c r="W35" s="17">
        <v>0</v>
      </c>
      <c r="X35" s="24">
        <v>0</v>
      </c>
      <c r="Y35" s="17">
        <v>0</v>
      </c>
      <c r="Z35" s="24">
        <v>0</v>
      </c>
      <c r="AA35" s="17">
        <v>3</v>
      </c>
      <c r="AB35" s="24">
        <v>1.9108280254777101E-2</v>
      </c>
      <c r="AC35" s="17">
        <v>1</v>
      </c>
      <c r="AD35" s="24">
        <v>1.38888888888889E-2</v>
      </c>
      <c r="AE35" s="17">
        <v>1</v>
      </c>
      <c r="AF35" s="24">
        <v>1.13636363636364E-2</v>
      </c>
      <c r="AG35" s="17">
        <v>325</v>
      </c>
      <c r="AH35" s="24">
        <v>4.3137775418104603E-2</v>
      </c>
      <c r="AI35" s="17">
        <v>1495</v>
      </c>
      <c r="AJ35" s="24">
        <v>3.2188610184088702E-2</v>
      </c>
      <c r="AK35" s="17">
        <v>0</v>
      </c>
      <c r="AL35" s="24">
        <v>0</v>
      </c>
      <c r="AM35" s="17">
        <v>35</v>
      </c>
      <c r="AN35" s="24">
        <v>3.6572622779519302E-2</v>
      </c>
      <c r="AO35" s="17">
        <v>519</v>
      </c>
      <c r="AP35" s="24">
        <v>3.42325704109228E-2</v>
      </c>
      <c r="AQ35" s="17">
        <v>1167</v>
      </c>
      <c r="AR35" s="24">
        <v>3.3196791261307403E-2</v>
      </c>
      <c r="AS35" s="17">
        <v>99</v>
      </c>
      <c r="AT35" s="24">
        <v>3.7372593431483601E-2</v>
      </c>
      <c r="AU35" s="17">
        <v>1022</v>
      </c>
      <c r="AV35" s="17">
        <v>328</v>
      </c>
      <c r="AW35" s="24">
        <v>1.97602265196699E-2</v>
      </c>
      <c r="AX35" s="17">
        <v>694</v>
      </c>
      <c r="AY35" s="24">
        <v>5.6185233160621802E-2</v>
      </c>
      <c r="AZ35" s="17">
        <v>383</v>
      </c>
      <c r="BA35" s="24">
        <v>2.1707095896622099E-2</v>
      </c>
      <c r="BB35" s="17">
        <v>69</v>
      </c>
      <c r="BC35" s="24">
        <v>3.9361095265259598E-2</v>
      </c>
      <c r="BD35" s="17">
        <v>4</v>
      </c>
      <c r="BE35" s="24">
        <v>6.7796610169491497E-2</v>
      </c>
      <c r="BF35" s="17">
        <v>1</v>
      </c>
      <c r="BG35" s="24">
        <v>1.3157894736842099E-2</v>
      </c>
      <c r="BH35" s="17">
        <v>1</v>
      </c>
      <c r="BI35" s="24">
        <v>9.1743119266055103E-3</v>
      </c>
      <c r="BJ35" s="17">
        <v>564</v>
      </c>
      <c r="BK35" s="24">
        <v>6.0625604643663303E-2</v>
      </c>
      <c r="BL35" s="17">
        <v>0</v>
      </c>
      <c r="BM35" s="24">
        <v>0</v>
      </c>
      <c r="BN35" s="17">
        <v>0</v>
      </c>
      <c r="BO35" s="24">
        <v>0</v>
      </c>
      <c r="BP35" s="17">
        <v>235</v>
      </c>
      <c r="BQ35" s="24">
        <v>4.2993047932674701E-2</v>
      </c>
      <c r="BR35" s="17">
        <v>787</v>
      </c>
      <c r="BS35" s="24">
        <v>3.35107515435384E-2</v>
      </c>
      <c r="BT35" s="17">
        <v>0</v>
      </c>
      <c r="BU35" s="24">
        <v>0</v>
      </c>
      <c r="BV35" s="17">
        <v>279</v>
      </c>
      <c r="BW35" s="24">
        <v>3.9031897034135399E-2</v>
      </c>
      <c r="BX35" s="17">
        <v>681</v>
      </c>
      <c r="BY35" s="24">
        <v>3.4130205984062502E-2</v>
      </c>
      <c r="BZ35" s="17">
        <v>62</v>
      </c>
      <c r="CA35" s="24">
        <v>3.40472267984624E-2</v>
      </c>
      <c r="CB35" s="17">
        <v>81</v>
      </c>
      <c r="CC35" s="17">
        <v>23</v>
      </c>
      <c r="CD35" s="24">
        <v>4.2592592592592599E-2</v>
      </c>
      <c r="CE35" s="17">
        <v>58</v>
      </c>
      <c r="CF35" s="24">
        <v>3.9753255654557902E-2</v>
      </c>
      <c r="CG35" s="17">
        <v>23</v>
      </c>
      <c r="CH35" s="24">
        <v>4.1292639138240599E-2</v>
      </c>
      <c r="CI35" s="17">
        <v>30</v>
      </c>
      <c r="CJ35" s="24">
        <v>4.2492917847025503E-2</v>
      </c>
      <c r="CK35" s="17">
        <v>0</v>
      </c>
      <c r="CL35" s="24">
        <v>0</v>
      </c>
      <c r="CM35" s="17">
        <v>0</v>
      </c>
      <c r="CN35" s="24">
        <v>0</v>
      </c>
      <c r="CO35" s="17">
        <v>1</v>
      </c>
      <c r="CP35" s="24">
        <v>0.16666666666666699</v>
      </c>
      <c r="CQ35" s="17">
        <v>23</v>
      </c>
      <c r="CR35" s="24">
        <v>4.8936170212766E-2</v>
      </c>
      <c r="CS35" s="17">
        <v>0</v>
      </c>
      <c r="CT35" s="24">
        <v>0</v>
      </c>
      <c r="CU35" s="17">
        <v>0</v>
      </c>
      <c r="CV35" s="24">
        <v>0</v>
      </c>
      <c r="CW35" s="17">
        <v>0</v>
      </c>
      <c r="CX35" s="24">
        <v>0</v>
      </c>
      <c r="CY35" s="17">
        <v>3</v>
      </c>
      <c r="CZ35" s="24">
        <v>2.1739130434782601E-2</v>
      </c>
      <c r="DA35" s="17">
        <v>0</v>
      </c>
      <c r="DB35" s="24">
        <v>0</v>
      </c>
      <c r="DC35" s="17">
        <v>1</v>
      </c>
      <c r="DD35" s="24">
        <v>1.88679245283019E-2</v>
      </c>
      <c r="DE35" s="17">
        <v>12</v>
      </c>
      <c r="DF35" s="24">
        <v>2.7906976744186001E-2</v>
      </c>
      <c r="DG35" s="17">
        <v>69</v>
      </c>
      <c r="DH35" s="24">
        <v>4.3977055449330803E-2</v>
      </c>
      <c r="DI35" s="17">
        <v>0</v>
      </c>
      <c r="DJ35" s="24">
        <v>0</v>
      </c>
      <c r="DK35" s="17">
        <v>18</v>
      </c>
      <c r="DL35" s="24">
        <v>2.9220779220779199E-2</v>
      </c>
      <c r="DM35" s="17">
        <v>24</v>
      </c>
      <c r="DN35" s="24">
        <v>4.04721753794266E-2</v>
      </c>
      <c r="DO35" s="17">
        <v>31</v>
      </c>
      <c r="DP35" s="24">
        <v>4.3296089385474898E-2</v>
      </c>
      <c r="DQ35" s="17">
        <v>8</v>
      </c>
      <c r="DR35" s="28">
        <v>0.126984126984127</v>
      </c>
    </row>
    <row r="36" spans="2:122" x14ac:dyDescent="0.25">
      <c r="B36" s="89" t="str">
        <f>VLOOKUP(C36,COD_DANE!B:C,2,0)</f>
        <v>94</v>
      </c>
      <c r="C36" s="50" t="s">
        <v>18</v>
      </c>
      <c r="D36" s="17">
        <v>53</v>
      </c>
      <c r="E36" s="17">
        <v>2</v>
      </c>
      <c r="F36" s="24">
        <v>6.9266468102791403E-5</v>
      </c>
      <c r="G36" s="17">
        <v>51</v>
      </c>
      <c r="H36" s="24">
        <v>2.03146783509261E-3</v>
      </c>
      <c r="I36" s="17">
        <v>2</v>
      </c>
      <c r="J36" s="24">
        <v>6.4350064350064305E-5</v>
      </c>
      <c r="K36" s="17">
        <v>0</v>
      </c>
      <c r="L36" s="24">
        <v>0</v>
      </c>
      <c r="M36" s="17">
        <v>0</v>
      </c>
      <c r="N36" s="24">
        <v>0</v>
      </c>
      <c r="O36" s="17">
        <v>0</v>
      </c>
      <c r="P36" s="24">
        <v>0</v>
      </c>
      <c r="Q36" s="17">
        <v>0</v>
      </c>
      <c r="R36" s="24">
        <v>0</v>
      </c>
      <c r="S36" s="17">
        <v>51</v>
      </c>
      <c r="T36" s="24">
        <v>2.92716524134764E-3</v>
      </c>
      <c r="U36" s="17">
        <v>0</v>
      </c>
      <c r="V36" s="24">
        <v>0</v>
      </c>
      <c r="W36" s="17">
        <v>0</v>
      </c>
      <c r="X36" s="24">
        <v>0</v>
      </c>
      <c r="Y36" s="17">
        <v>0</v>
      </c>
      <c r="Z36" s="24">
        <v>0</v>
      </c>
      <c r="AA36" s="17">
        <v>0</v>
      </c>
      <c r="AB36" s="24">
        <v>0</v>
      </c>
      <c r="AC36" s="17">
        <v>0</v>
      </c>
      <c r="AD36" s="24">
        <v>0</v>
      </c>
      <c r="AE36" s="17">
        <v>0</v>
      </c>
      <c r="AF36" s="24">
        <v>0</v>
      </c>
      <c r="AG36" s="17">
        <v>12</v>
      </c>
      <c r="AH36" s="24">
        <v>1.5927794000530899E-3</v>
      </c>
      <c r="AI36" s="17">
        <v>41</v>
      </c>
      <c r="AJ36" s="24">
        <v>8.8276456023253297E-4</v>
      </c>
      <c r="AK36" s="17">
        <v>0</v>
      </c>
      <c r="AL36" s="24">
        <v>0</v>
      </c>
      <c r="AM36" s="17">
        <v>1</v>
      </c>
      <c r="AN36" s="24">
        <v>1.0449320794148401E-3</v>
      </c>
      <c r="AO36" s="17">
        <v>25</v>
      </c>
      <c r="AP36" s="24">
        <v>1.64896774619088E-3</v>
      </c>
      <c r="AQ36" s="17">
        <v>27</v>
      </c>
      <c r="AR36" s="24">
        <v>7.6804915514592901E-4</v>
      </c>
      <c r="AS36" s="17">
        <v>0</v>
      </c>
      <c r="AT36" s="24">
        <v>0</v>
      </c>
      <c r="AU36" s="17">
        <v>32</v>
      </c>
      <c r="AV36" s="17">
        <v>1</v>
      </c>
      <c r="AW36" s="24">
        <v>6.0244593047774003E-5</v>
      </c>
      <c r="AX36" s="17">
        <v>31</v>
      </c>
      <c r="AY36" s="24">
        <v>2.5097150259067399E-3</v>
      </c>
      <c r="AZ36" s="17">
        <v>1</v>
      </c>
      <c r="BA36" s="24">
        <v>5.6676490591702602E-5</v>
      </c>
      <c r="BB36" s="17">
        <v>0</v>
      </c>
      <c r="BC36" s="24">
        <v>0</v>
      </c>
      <c r="BD36" s="17">
        <v>0</v>
      </c>
      <c r="BE36" s="24">
        <v>0</v>
      </c>
      <c r="BF36" s="17">
        <v>0</v>
      </c>
      <c r="BG36" s="24">
        <v>0</v>
      </c>
      <c r="BH36" s="17">
        <v>0</v>
      </c>
      <c r="BI36" s="24">
        <v>0</v>
      </c>
      <c r="BJ36" s="17">
        <v>31</v>
      </c>
      <c r="BK36" s="24">
        <v>3.3322584112651802E-3</v>
      </c>
      <c r="BL36" s="17">
        <v>0</v>
      </c>
      <c r="BM36" s="24">
        <v>0</v>
      </c>
      <c r="BN36" s="17">
        <v>0</v>
      </c>
      <c r="BO36" s="24">
        <v>0</v>
      </c>
      <c r="BP36" s="17">
        <v>11</v>
      </c>
      <c r="BQ36" s="24">
        <v>2.0124405415294501E-3</v>
      </c>
      <c r="BR36" s="17">
        <v>21</v>
      </c>
      <c r="BS36" s="24">
        <v>8.9418777943368096E-4</v>
      </c>
      <c r="BT36" s="17">
        <v>0</v>
      </c>
      <c r="BU36" s="24">
        <v>0</v>
      </c>
      <c r="BV36" s="17">
        <v>17</v>
      </c>
      <c r="BW36" s="24">
        <v>2.3782876329043099E-3</v>
      </c>
      <c r="BX36" s="17">
        <v>15</v>
      </c>
      <c r="BY36" s="24">
        <v>7.5176665163133403E-4</v>
      </c>
      <c r="BZ36" s="17">
        <v>0</v>
      </c>
      <c r="CA36" s="24">
        <v>0</v>
      </c>
      <c r="CB36" s="17">
        <v>1</v>
      </c>
      <c r="CC36" s="17">
        <v>0</v>
      </c>
      <c r="CD36" s="24">
        <v>0</v>
      </c>
      <c r="CE36" s="17">
        <v>1</v>
      </c>
      <c r="CF36" s="24">
        <v>6.85400959561343E-4</v>
      </c>
      <c r="CG36" s="17">
        <v>0</v>
      </c>
      <c r="CH36" s="24">
        <v>0</v>
      </c>
      <c r="CI36" s="17">
        <v>0</v>
      </c>
      <c r="CJ36" s="24">
        <v>0</v>
      </c>
      <c r="CK36" s="17">
        <v>0</v>
      </c>
      <c r="CL36" s="24">
        <v>0</v>
      </c>
      <c r="CM36" s="17">
        <v>0</v>
      </c>
      <c r="CN36" s="24">
        <v>0</v>
      </c>
      <c r="CO36" s="17">
        <v>0</v>
      </c>
      <c r="CP36" s="24">
        <v>0</v>
      </c>
      <c r="CQ36" s="17">
        <v>1</v>
      </c>
      <c r="CR36" s="24">
        <v>2.1276595744680899E-3</v>
      </c>
      <c r="CS36" s="17">
        <v>0</v>
      </c>
      <c r="CT36" s="24">
        <v>0</v>
      </c>
      <c r="CU36" s="17">
        <v>0</v>
      </c>
      <c r="CV36" s="24">
        <v>0</v>
      </c>
      <c r="CW36" s="17">
        <v>0</v>
      </c>
      <c r="CX36" s="24">
        <v>0</v>
      </c>
      <c r="CY36" s="17">
        <v>0</v>
      </c>
      <c r="CZ36" s="24">
        <v>0</v>
      </c>
      <c r="DA36" s="17">
        <v>0</v>
      </c>
      <c r="DB36" s="24">
        <v>0</v>
      </c>
      <c r="DC36" s="17">
        <v>0</v>
      </c>
      <c r="DD36" s="24">
        <v>0</v>
      </c>
      <c r="DE36" s="17">
        <v>0</v>
      </c>
      <c r="DF36" s="24">
        <v>0</v>
      </c>
      <c r="DG36" s="17">
        <v>1</v>
      </c>
      <c r="DH36" s="24">
        <v>6.3734862970044601E-4</v>
      </c>
      <c r="DI36" s="17">
        <v>0</v>
      </c>
      <c r="DJ36" s="24">
        <v>0</v>
      </c>
      <c r="DK36" s="17">
        <v>1</v>
      </c>
      <c r="DL36" s="24">
        <v>1.62337662337662E-3</v>
      </c>
      <c r="DM36" s="17">
        <v>0</v>
      </c>
      <c r="DN36" s="24">
        <v>0</v>
      </c>
      <c r="DO36" s="17">
        <v>0</v>
      </c>
      <c r="DP36" s="24">
        <v>0</v>
      </c>
      <c r="DQ36" s="17">
        <v>0</v>
      </c>
      <c r="DR36" s="28">
        <v>0</v>
      </c>
    </row>
    <row r="37" spans="2:122" x14ac:dyDescent="0.25">
      <c r="B37" s="89" t="str">
        <f>VLOOKUP(C37,COD_DANE!B:C,2,0)</f>
        <v>95</v>
      </c>
      <c r="C37" s="50" t="s">
        <v>19</v>
      </c>
      <c r="D37" s="17">
        <v>262</v>
      </c>
      <c r="E37" s="17">
        <v>34</v>
      </c>
      <c r="F37" s="24">
        <v>1.17752995774745E-3</v>
      </c>
      <c r="G37" s="17">
        <v>228</v>
      </c>
      <c r="H37" s="24">
        <v>9.0818562039434395E-3</v>
      </c>
      <c r="I37" s="17">
        <v>42</v>
      </c>
      <c r="J37" s="24">
        <v>1.3513513513513499E-3</v>
      </c>
      <c r="K37" s="17">
        <v>9</v>
      </c>
      <c r="L37" s="24">
        <v>1.91530112789955E-3</v>
      </c>
      <c r="M37" s="17">
        <v>1</v>
      </c>
      <c r="N37" s="24">
        <v>7.6923076923076901E-3</v>
      </c>
      <c r="O37" s="17">
        <v>0</v>
      </c>
      <c r="P37" s="24">
        <v>0</v>
      </c>
      <c r="Q37" s="17">
        <v>0</v>
      </c>
      <c r="R37" s="24">
        <v>0</v>
      </c>
      <c r="S37" s="17">
        <v>204</v>
      </c>
      <c r="T37" s="24">
        <v>1.17086609653906E-2</v>
      </c>
      <c r="U37" s="17">
        <v>0</v>
      </c>
      <c r="V37" s="24">
        <v>0</v>
      </c>
      <c r="W37" s="17">
        <v>0</v>
      </c>
      <c r="X37" s="24">
        <v>0</v>
      </c>
      <c r="Y37" s="17">
        <v>0</v>
      </c>
      <c r="Z37" s="24">
        <v>0</v>
      </c>
      <c r="AA37" s="17">
        <v>3</v>
      </c>
      <c r="AB37" s="24">
        <v>1.9108280254777101E-2</v>
      </c>
      <c r="AC37" s="17">
        <v>1</v>
      </c>
      <c r="AD37" s="24">
        <v>1.38888888888889E-2</v>
      </c>
      <c r="AE37" s="17">
        <v>2</v>
      </c>
      <c r="AF37" s="24">
        <v>2.27272727272727E-2</v>
      </c>
      <c r="AG37" s="17">
        <v>66</v>
      </c>
      <c r="AH37" s="24">
        <v>8.7602867002920092E-3</v>
      </c>
      <c r="AI37" s="17">
        <v>196</v>
      </c>
      <c r="AJ37" s="24">
        <v>4.2200452147701604E-3</v>
      </c>
      <c r="AK37" s="17">
        <v>2</v>
      </c>
      <c r="AL37" s="24">
        <v>3.4482758620689703E-2</v>
      </c>
      <c r="AM37" s="17">
        <v>16</v>
      </c>
      <c r="AN37" s="24">
        <v>1.67189132706374E-2</v>
      </c>
      <c r="AO37" s="17">
        <v>128</v>
      </c>
      <c r="AP37" s="24">
        <v>8.4427148604973301E-3</v>
      </c>
      <c r="AQ37" s="17">
        <v>110</v>
      </c>
      <c r="AR37" s="24">
        <v>3.1290891505945302E-3</v>
      </c>
      <c r="AS37" s="17">
        <v>6</v>
      </c>
      <c r="AT37" s="24">
        <v>2.2650056625141599E-3</v>
      </c>
      <c r="AU37" s="17">
        <v>118</v>
      </c>
      <c r="AV37" s="17">
        <v>14</v>
      </c>
      <c r="AW37" s="24">
        <v>8.4342430266883504E-4</v>
      </c>
      <c r="AX37" s="17">
        <v>104</v>
      </c>
      <c r="AY37" s="24">
        <v>8.4196891191709797E-3</v>
      </c>
      <c r="AZ37" s="17">
        <v>16</v>
      </c>
      <c r="BA37" s="24">
        <v>9.0682384946724098E-4</v>
      </c>
      <c r="BB37" s="17">
        <v>1</v>
      </c>
      <c r="BC37" s="24">
        <v>5.7045065601825395E-4</v>
      </c>
      <c r="BD37" s="17">
        <v>0</v>
      </c>
      <c r="BE37" s="24">
        <v>0</v>
      </c>
      <c r="BF37" s="17">
        <v>0</v>
      </c>
      <c r="BG37" s="24">
        <v>0</v>
      </c>
      <c r="BH37" s="17">
        <v>0</v>
      </c>
      <c r="BI37" s="24">
        <v>0</v>
      </c>
      <c r="BJ37" s="17">
        <v>101</v>
      </c>
      <c r="BK37" s="24">
        <v>1.0856712888315599E-2</v>
      </c>
      <c r="BL37" s="17">
        <v>0</v>
      </c>
      <c r="BM37" s="24">
        <v>0</v>
      </c>
      <c r="BN37" s="17">
        <v>0</v>
      </c>
      <c r="BO37" s="24">
        <v>0</v>
      </c>
      <c r="BP37" s="17">
        <v>42</v>
      </c>
      <c r="BQ37" s="24">
        <v>7.6838638858397401E-3</v>
      </c>
      <c r="BR37" s="17">
        <v>76</v>
      </c>
      <c r="BS37" s="24">
        <v>3.2361081541409402E-3</v>
      </c>
      <c r="BT37" s="17">
        <v>0</v>
      </c>
      <c r="BU37" s="24">
        <v>0</v>
      </c>
      <c r="BV37" s="17">
        <v>53</v>
      </c>
      <c r="BW37" s="24">
        <v>7.4146614437604896E-3</v>
      </c>
      <c r="BX37" s="17">
        <v>61</v>
      </c>
      <c r="BY37" s="24">
        <v>3.0571843833007602E-3</v>
      </c>
      <c r="BZ37" s="17">
        <v>4</v>
      </c>
      <c r="CA37" s="24">
        <v>2.1965952773201499E-3</v>
      </c>
      <c r="CB37" s="17">
        <v>25</v>
      </c>
      <c r="CC37" s="17">
        <v>0</v>
      </c>
      <c r="CD37" s="24">
        <v>0</v>
      </c>
      <c r="CE37" s="17">
        <v>25</v>
      </c>
      <c r="CF37" s="24">
        <v>1.7135023989033601E-2</v>
      </c>
      <c r="CG37" s="17">
        <v>0</v>
      </c>
      <c r="CH37" s="24">
        <v>0</v>
      </c>
      <c r="CI37" s="17">
        <v>5</v>
      </c>
      <c r="CJ37" s="24">
        <v>7.0821529745042503E-3</v>
      </c>
      <c r="CK37" s="17">
        <v>0</v>
      </c>
      <c r="CL37" s="24">
        <v>0</v>
      </c>
      <c r="CM37" s="17">
        <v>0</v>
      </c>
      <c r="CN37" s="24">
        <v>0</v>
      </c>
      <c r="CO37" s="17">
        <v>0</v>
      </c>
      <c r="CP37" s="24">
        <v>0</v>
      </c>
      <c r="CQ37" s="17">
        <v>17</v>
      </c>
      <c r="CR37" s="24">
        <v>3.6170212765957402E-2</v>
      </c>
      <c r="CS37" s="17">
        <v>0</v>
      </c>
      <c r="CT37" s="24">
        <v>0</v>
      </c>
      <c r="CU37" s="17">
        <v>0</v>
      </c>
      <c r="CV37" s="24">
        <v>0</v>
      </c>
      <c r="CW37" s="17">
        <v>0</v>
      </c>
      <c r="CX37" s="24">
        <v>0</v>
      </c>
      <c r="CY37" s="17">
        <v>2</v>
      </c>
      <c r="CZ37" s="24">
        <v>1.4492753623188401E-2</v>
      </c>
      <c r="DA37" s="17">
        <v>0</v>
      </c>
      <c r="DB37" s="24">
        <v>0</v>
      </c>
      <c r="DC37" s="17">
        <v>1</v>
      </c>
      <c r="DD37" s="24">
        <v>1.88679245283019E-2</v>
      </c>
      <c r="DE37" s="17">
        <v>8</v>
      </c>
      <c r="DF37" s="24">
        <v>1.8604651162790701E-2</v>
      </c>
      <c r="DG37" s="17">
        <v>17</v>
      </c>
      <c r="DH37" s="24">
        <v>1.0834926704907599E-2</v>
      </c>
      <c r="DI37" s="17">
        <v>2</v>
      </c>
      <c r="DJ37" s="24">
        <v>0.18181818181818199</v>
      </c>
      <c r="DK37" s="17">
        <v>11</v>
      </c>
      <c r="DL37" s="24">
        <v>1.7857142857142901E-2</v>
      </c>
      <c r="DM37" s="17">
        <v>8</v>
      </c>
      <c r="DN37" s="24">
        <v>1.34907251264755E-2</v>
      </c>
      <c r="DO37" s="17">
        <v>4</v>
      </c>
      <c r="DP37" s="24">
        <v>5.5865921787709499E-3</v>
      </c>
      <c r="DQ37" s="17">
        <v>0</v>
      </c>
      <c r="DR37" s="28">
        <v>0</v>
      </c>
    </row>
    <row r="38" spans="2:122" x14ac:dyDescent="0.25">
      <c r="B38" s="89" t="str">
        <f>VLOOKUP(C38,COD_DANE!B:C,2,0)</f>
        <v>41</v>
      </c>
      <c r="C38" s="50" t="s">
        <v>20</v>
      </c>
      <c r="D38" s="17">
        <v>1333</v>
      </c>
      <c r="E38" s="17">
        <v>135</v>
      </c>
      <c r="F38" s="24">
        <v>4.6754865969384201E-3</v>
      </c>
      <c r="G38" s="17">
        <v>1198</v>
      </c>
      <c r="H38" s="24">
        <v>4.7719577773351902E-2</v>
      </c>
      <c r="I38" s="17">
        <v>162</v>
      </c>
      <c r="J38" s="24">
        <v>5.2123552123552099E-3</v>
      </c>
      <c r="K38" s="17">
        <v>45</v>
      </c>
      <c r="L38" s="24">
        <v>9.5765056394977698E-3</v>
      </c>
      <c r="M38" s="17">
        <v>2</v>
      </c>
      <c r="N38" s="24">
        <v>1.5384615384615399E-2</v>
      </c>
      <c r="O38" s="17">
        <v>0</v>
      </c>
      <c r="P38" s="24">
        <v>0</v>
      </c>
      <c r="Q38" s="17">
        <v>0</v>
      </c>
      <c r="R38" s="24">
        <v>0</v>
      </c>
      <c r="S38" s="17">
        <v>1115</v>
      </c>
      <c r="T38" s="24">
        <v>6.3995867531424E-2</v>
      </c>
      <c r="U38" s="17">
        <v>0</v>
      </c>
      <c r="V38" s="24">
        <v>0</v>
      </c>
      <c r="W38" s="17">
        <v>0</v>
      </c>
      <c r="X38" s="24">
        <v>0</v>
      </c>
      <c r="Y38" s="17">
        <v>0</v>
      </c>
      <c r="Z38" s="24">
        <v>0</v>
      </c>
      <c r="AA38" s="17">
        <v>5</v>
      </c>
      <c r="AB38" s="24">
        <v>3.1847133757961797E-2</v>
      </c>
      <c r="AC38" s="17">
        <v>1</v>
      </c>
      <c r="AD38" s="24">
        <v>1.38888888888889E-2</v>
      </c>
      <c r="AE38" s="17">
        <v>3</v>
      </c>
      <c r="AF38" s="24">
        <v>3.4090909090909102E-2</v>
      </c>
      <c r="AG38" s="17">
        <v>305</v>
      </c>
      <c r="AH38" s="24">
        <v>4.0483143084682802E-2</v>
      </c>
      <c r="AI38" s="17">
        <v>1028</v>
      </c>
      <c r="AJ38" s="24">
        <v>2.21337065346108E-2</v>
      </c>
      <c r="AK38" s="17">
        <v>0</v>
      </c>
      <c r="AL38" s="24">
        <v>0</v>
      </c>
      <c r="AM38" s="17">
        <v>21</v>
      </c>
      <c r="AN38" s="24">
        <v>2.1943573667711599E-2</v>
      </c>
      <c r="AO38" s="17">
        <v>580</v>
      </c>
      <c r="AP38" s="24">
        <v>3.8256051711628498E-2</v>
      </c>
      <c r="AQ38" s="17">
        <v>692</v>
      </c>
      <c r="AR38" s="24">
        <v>1.96848153837401E-2</v>
      </c>
      <c r="AS38" s="17">
        <v>40</v>
      </c>
      <c r="AT38" s="24">
        <v>1.51000377500944E-2</v>
      </c>
      <c r="AU38" s="17">
        <v>810</v>
      </c>
      <c r="AV38" s="17">
        <v>83</v>
      </c>
      <c r="AW38" s="24">
        <v>5.0003012229652404E-3</v>
      </c>
      <c r="AX38" s="17">
        <v>727</v>
      </c>
      <c r="AY38" s="24">
        <v>5.8856865284974101E-2</v>
      </c>
      <c r="AZ38" s="17">
        <v>95</v>
      </c>
      <c r="BA38" s="24">
        <v>5.3842666062117401E-3</v>
      </c>
      <c r="BB38" s="17">
        <v>15</v>
      </c>
      <c r="BC38" s="24">
        <v>8.5567598402738199E-3</v>
      </c>
      <c r="BD38" s="17">
        <v>2</v>
      </c>
      <c r="BE38" s="24">
        <v>3.3898305084745797E-2</v>
      </c>
      <c r="BF38" s="17">
        <v>0</v>
      </c>
      <c r="BG38" s="24">
        <v>0</v>
      </c>
      <c r="BH38" s="17">
        <v>0</v>
      </c>
      <c r="BI38" s="24">
        <v>0</v>
      </c>
      <c r="BJ38" s="17">
        <v>698</v>
      </c>
      <c r="BK38" s="24">
        <v>7.5029560356874095E-2</v>
      </c>
      <c r="BL38" s="17">
        <v>0</v>
      </c>
      <c r="BM38" s="24">
        <v>0</v>
      </c>
      <c r="BN38" s="17">
        <v>0</v>
      </c>
      <c r="BO38" s="24">
        <v>0</v>
      </c>
      <c r="BP38" s="17">
        <v>223</v>
      </c>
      <c r="BQ38" s="24">
        <v>4.0797658251006202E-2</v>
      </c>
      <c r="BR38" s="17">
        <v>587</v>
      </c>
      <c r="BS38" s="24">
        <v>2.4994677453693801E-2</v>
      </c>
      <c r="BT38" s="17">
        <v>0</v>
      </c>
      <c r="BU38" s="24">
        <v>0</v>
      </c>
      <c r="BV38" s="17">
        <v>326</v>
      </c>
      <c r="BW38" s="24">
        <v>4.56071628427532E-2</v>
      </c>
      <c r="BX38" s="17">
        <v>458</v>
      </c>
      <c r="BY38" s="24">
        <v>2.2953941763143401E-2</v>
      </c>
      <c r="BZ38" s="17">
        <v>26</v>
      </c>
      <c r="CA38" s="24">
        <v>1.4277869302581001E-2</v>
      </c>
      <c r="CB38" s="17">
        <v>78</v>
      </c>
      <c r="CC38" s="17">
        <v>6</v>
      </c>
      <c r="CD38" s="24">
        <v>1.1111111111111099E-2</v>
      </c>
      <c r="CE38" s="17">
        <v>72</v>
      </c>
      <c r="CF38" s="24">
        <v>4.9348869088416701E-2</v>
      </c>
      <c r="CG38" s="17">
        <v>5</v>
      </c>
      <c r="CH38" s="24">
        <v>8.9766606822262104E-3</v>
      </c>
      <c r="CI38" s="17">
        <v>15</v>
      </c>
      <c r="CJ38" s="24">
        <v>2.12464589235127E-2</v>
      </c>
      <c r="CK38" s="17">
        <v>0</v>
      </c>
      <c r="CL38" s="24">
        <v>0</v>
      </c>
      <c r="CM38" s="17">
        <v>0</v>
      </c>
      <c r="CN38" s="24">
        <v>0</v>
      </c>
      <c r="CO38" s="17">
        <v>0</v>
      </c>
      <c r="CP38" s="24">
        <v>0</v>
      </c>
      <c r="CQ38" s="17">
        <v>49</v>
      </c>
      <c r="CR38" s="24">
        <v>0.104255319148936</v>
      </c>
      <c r="CS38" s="17">
        <v>0</v>
      </c>
      <c r="CT38" s="24">
        <v>0</v>
      </c>
      <c r="CU38" s="17">
        <v>0</v>
      </c>
      <c r="CV38" s="24">
        <v>0</v>
      </c>
      <c r="CW38" s="17">
        <v>0</v>
      </c>
      <c r="CX38" s="24">
        <v>0</v>
      </c>
      <c r="CY38" s="17">
        <v>5</v>
      </c>
      <c r="CZ38" s="24">
        <v>3.6231884057971002E-2</v>
      </c>
      <c r="DA38" s="17">
        <v>1</v>
      </c>
      <c r="DB38" s="24">
        <v>3.7037037037037E-2</v>
      </c>
      <c r="DC38" s="17">
        <v>3</v>
      </c>
      <c r="DD38" s="24">
        <v>5.6603773584905703E-2</v>
      </c>
      <c r="DE38" s="17">
        <v>24</v>
      </c>
      <c r="DF38" s="24">
        <v>5.5813953488372099E-2</v>
      </c>
      <c r="DG38" s="17">
        <v>54</v>
      </c>
      <c r="DH38" s="24">
        <v>3.4416826003824098E-2</v>
      </c>
      <c r="DI38" s="17">
        <v>0</v>
      </c>
      <c r="DJ38" s="24">
        <v>0</v>
      </c>
      <c r="DK38" s="17">
        <v>20</v>
      </c>
      <c r="DL38" s="24">
        <v>3.2467532467532499E-2</v>
      </c>
      <c r="DM38" s="17">
        <v>34</v>
      </c>
      <c r="DN38" s="24">
        <v>5.73355817875211E-2</v>
      </c>
      <c r="DO38" s="17">
        <v>23</v>
      </c>
      <c r="DP38" s="24">
        <v>3.2122905027933003E-2</v>
      </c>
      <c r="DQ38" s="17">
        <v>1</v>
      </c>
      <c r="DR38" s="28">
        <v>1.58730158730159E-2</v>
      </c>
    </row>
    <row r="39" spans="2:122" x14ac:dyDescent="0.25">
      <c r="B39" s="89" t="str">
        <f>VLOOKUP(C39,COD_DANE!B:C,2,0)</f>
        <v>44</v>
      </c>
      <c r="C39" s="50" t="s">
        <v>21</v>
      </c>
      <c r="D39" s="17">
        <v>403</v>
      </c>
      <c r="E39" s="17">
        <v>294</v>
      </c>
      <c r="F39" s="24">
        <v>1.01821708111103E-2</v>
      </c>
      <c r="G39" s="17">
        <v>109</v>
      </c>
      <c r="H39" s="24">
        <v>4.3417645887273504E-3</v>
      </c>
      <c r="I39" s="17">
        <v>297</v>
      </c>
      <c r="J39" s="24">
        <v>9.5559845559845605E-3</v>
      </c>
      <c r="K39" s="17">
        <v>53</v>
      </c>
      <c r="L39" s="24">
        <v>1.1278995530964E-2</v>
      </c>
      <c r="M39" s="17">
        <v>0</v>
      </c>
      <c r="N39" s="24">
        <v>0</v>
      </c>
      <c r="O39" s="17">
        <v>0</v>
      </c>
      <c r="P39" s="24">
        <v>0</v>
      </c>
      <c r="Q39" s="17">
        <v>1</v>
      </c>
      <c r="R39" s="24">
        <v>5.9171597633136102E-3</v>
      </c>
      <c r="S39" s="17">
        <v>52</v>
      </c>
      <c r="T39" s="24">
        <v>2.98456063823681E-3</v>
      </c>
      <c r="U39" s="17">
        <v>0</v>
      </c>
      <c r="V39" s="24">
        <v>0</v>
      </c>
      <c r="W39" s="17">
        <v>0</v>
      </c>
      <c r="X39" s="24">
        <v>0</v>
      </c>
      <c r="Y39" s="17">
        <v>0</v>
      </c>
      <c r="Z39" s="24">
        <v>0</v>
      </c>
      <c r="AA39" s="17">
        <v>0</v>
      </c>
      <c r="AB39" s="24">
        <v>0</v>
      </c>
      <c r="AC39" s="17">
        <v>0</v>
      </c>
      <c r="AD39" s="24">
        <v>0</v>
      </c>
      <c r="AE39" s="17">
        <v>0</v>
      </c>
      <c r="AF39" s="24">
        <v>0</v>
      </c>
      <c r="AG39" s="17">
        <v>61</v>
      </c>
      <c r="AH39" s="24">
        <v>8.0966286169365503E-3</v>
      </c>
      <c r="AI39" s="17">
        <v>342</v>
      </c>
      <c r="AJ39" s="24">
        <v>7.3635482829152799E-3</v>
      </c>
      <c r="AK39" s="17">
        <v>0</v>
      </c>
      <c r="AL39" s="24">
        <v>0</v>
      </c>
      <c r="AM39" s="17">
        <v>1</v>
      </c>
      <c r="AN39" s="24">
        <v>1.0449320794148401E-3</v>
      </c>
      <c r="AO39" s="17">
        <v>84</v>
      </c>
      <c r="AP39" s="24">
        <v>5.5405316272013703E-3</v>
      </c>
      <c r="AQ39" s="17">
        <v>303</v>
      </c>
      <c r="AR39" s="24">
        <v>8.6192182966376499E-3</v>
      </c>
      <c r="AS39" s="17">
        <v>15</v>
      </c>
      <c r="AT39" s="24">
        <v>5.6625141562853896E-3</v>
      </c>
      <c r="AU39" s="17">
        <v>214</v>
      </c>
      <c r="AV39" s="17">
        <v>153</v>
      </c>
      <c r="AW39" s="24">
        <v>9.2174227363094208E-3</v>
      </c>
      <c r="AX39" s="17">
        <v>61</v>
      </c>
      <c r="AY39" s="24">
        <v>4.9384715025906703E-3</v>
      </c>
      <c r="AZ39" s="17">
        <v>153</v>
      </c>
      <c r="BA39" s="24">
        <v>8.6715030605304892E-3</v>
      </c>
      <c r="BB39" s="17">
        <v>25</v>
      </c>
      <c r="BC39" s="24">
        <v>1.4261266400456401E-2</v>
      </c>
      <c r="BD39" s="17">
        <v>0</v>
      </c>
      <c r="BE39" s="24">
        <v>0</v>
      </c>
      <c r="BF39" s="17">
        <v>0</v>
      </c>
      <c r="BG39" s="24">
        <v>0</v>
      </c>
      <c r="BH39" s="17">
        <v>0</v>
      </c>
      <c r="BI39" s="24">
        <v>0</v>
      </c>
      <c r="BJ39" s="17">
        <v>36</v>
      </c>
      <c r="BK39" s="24">
        <v>3.8697194453402098E-3</v>
      </c>
      <c r="BL39" s="17">
        <v>0</v>
      </c>
      <c r="BM39" s="24">
        <v>0</v>
      </c>
      <c r="BN39" s="17">
        <v>0</v>
      </c>
      <c r="BO39" s="24">
        <v>0</v>
      </c>
      <c r="BP39" s="17">
        <v>46</v>
      </c>
      <c r="BQ39" s="24">
        <v>8.4156604463958996E-3</v>
      </c>
      <c r="BR39" s="17">
        <v>168</v>
      </c>
      <c r="BS39" s="24">
        <v>7.1535022354694503E-3</v>
      </c>
      <c r="BT39" s="17">
        <v>0</v>
      </c>
      <c r="BU39" s="24">
        <v>0</v>
      </c>
      <c r="BV39" s="17">
        <v>44</v>
      </c>
      <c r="BW39" s="24">
        <v>6.1555679910464496E-3</v>
      </c>
      <c r="BX39" s="17">
        <v>157</v>
      </c>
      <c r="BY39" s="24">
        <v>7.8684909537412896E-3</v>
      </c>
      <c r="BZ39" s="17">
        <v>13</v>
      </c>
      <c r="CA39" s="24">
        <v>7.1389346512905003E-3</v>
      </c>
      <c r="CB39" s="17">
        <v>10</v>
      </c>
      <c r="CC39" s="17">
        <v>1</v>
      </c>
      <c r="CD39" s="24">
        <v>1.85185185185185E-3</v>
      </c>
      <c r="CE39" s="17">
        <v>9</v>
      </c>
      <c r="CF39" s="24">
        <v>6.1686086360520902E-3</v>
      </c>
      <c r="CG39" s="17">
        <v>1</v>
      </c>
      <c r="CH39" s="24">
        <v>1.79533213644524E-3</v>
      </c>
      <c r="CI39" s="17">
        <v>7</v>
      </c>
      <c r="CJ39" s="24">
        <v>9.9150141643059506E-3</v>
      </c>
      <c r="CK39" s="17">
        <v>0</v>
      </c>
      <c r="CL39" s="24">
        <v>0</v>
      </c>
      <c r="CM39" s="17">
        <v>0</v>
      </c>
      <c r="CN39" s="24">
        <v>0</v>
      </c>
      <c r="CO39" s="17">
        <v>0</v>
      </c>
      <c r="CP39" s="24">
        <v>0</v>
      </c>
      <c r="CQ39" s="17">
        <v>2</v>
      </c>
      <c r="CR39" s="24">
        <v>4.2553191489361703E-3</v>
      </c>
      <c r="CS39" s="17">
        <v>0</v>
      </c>
      <c r="CT39" s="24">
        <v>0</v>
      </c>
      <c r="CU39" s="17">
        <v>0</v>
      </c>
      <c r="CV39" s="24">
        <v>0</v>
      </c>
      <c r="CW39" s="17">
        <v>0</v>
      </c>
      <c r="CX39" s="24">
        <v>0</v>
      </c>
      <c r="CY39" s="17">
        <v>0</v>
      </c>
      <c r="CZ39" s="24">
        <v>0</v>
      </c>
      <c r="DA39" s="17">
        <v>0</v>
      </c>
      <c r="DB39" s="24">
        <v>0</v>
      </c>
      <c r="DC39" s="17">
        <v>0</v>
      </c>
      <c r="DD39" s="24">
        <v>0</v>
      </c>
      <c r="DE39" s="17">
        <v>3</v>
      </c>
      <c r="DF39" s="24">
        <v>6.9767441860465098E-3</v>
      </c>
      <c r="DG39" s="17">
        <v>7</v>
      </c>
      <c r="DH39" s="24">
        <v>4.4614404079031198E-3</v>
      </c>
      <c r="DI39" s="17">
        <v>0</v>
      </c>
      <c r="DJ39" s="24">
        <v>0</v>
      </c>
      <c r="DK39" s="17">
        <v>1</v>
      </c>
      <c r="DL39" s="24">
        <v>1.62337662337662E-3</v>
      </c>
      <c r="DM39" s="17">
        <v>5</v>
      </c>
      <c r="DN39" s="24">
        <v>8.4317032040472206E-3</v>
      </c>
      <c r="DO39" s="17">
        <v>4</v>
      </c>
      <c r="DP39" s="24">
        <v>5.5865921787709499E-3</v>
      </c>
      <c r="DQ39" s="17">
        <v>0</v>
      </c>
      <c r="DR39" s="28">
        <v>0</v>
      </c>
    </row>
    <row r="40" spans="2:122" x14ac:dyDescent="0.25">
      <c r="B40" s="89" t="str">
        <f>VLOOKUP(C40,COD_DANE!B:C,2,0)</f>
        <v>47</v>
      </c>
      <c r="C40" s="50" t="s">
        <v>22</v>
      </c>
      <c r="D40" s="17">
        <v>1960</v>
      </c>
      <c r="E40" s="17">
        <v>1789</v>
      </c>
      <c r="F40" s="24">
        <v>6.1958855717946897E-2</v>
      </c>
      <c r="G40" s="17">
        <v>171</v>
      </c>
      <c r="H40" s="24">
        <v>6.8113921529575801E-3</v>
      </c>
      <c r="I40" s="17">
        <v>1839</v>
      </c>
      <c r="J40" s="24">
        <v>5.9169884169884203E-2</v>
      </c>
      <c r="K40" s="17">
        <v>44</v>
      </c>
      <c r="L40" s="24">
        <v>9.3636944030644799E-3</v>
      </c>
      <c r="M40" s="17">
        <v>1</v>
      </c>
      <c r="N40" s="24">
        <v>7.6923076923076901E-3</v>
      </c>
      <c r="O40" s="17">
        <v>0</v>
      </c>
      <c r="P40" s="24">
        <v>0</v>
      </c>
      <c r="Q40" s="17">
        <v>0</v>
      </c>
      <c r="R40" s="24">
        <v>0</v>
      </c>
      <c r="S40" s="17">
        <v>75</v>
      </c>
      <c r="T40" s="24">
        <v>4.3046547666877096E-3</v>
      </c>
      <c r="U40" s="17">
        <v>0</v>
      </c>
      <c r="V40" s="24">
        <v>0</v>
      </c>
      <c r="W40" s="17">
        <v>0</v>
      </c>
      <c r="X40" s="24">
        <v>0</v>
      </c>
      <c r="Y40" s="17">
        <v>0</v>
      </c>
      <c r="Z40" s="24">
        <v>0</v>
      </c>
      <c r="AA40" s="17">
        <v>1</v>
      </c>
      <c r="AB40" s="24">
        <v>6.3694267515923596E-3</v>
      </c>
      <c r="AC40" s="17">
        <v>0</v>
      </c>
      <c r="AD40" s="24">
        <v>0</v>
      </c>
      <c r="AE40" s="17">
        <v>0</v>
      </c>
      <c r="AF40" s="24">
        <v>0</v>
      </c>
      <c r="AG40" s="17">
        <v>136</v>
      </c>
      <c r="AH40" s="24">
        <v>1.8051499867268402E-2</v>
      </c>
      <c r="AI40" s="17">
        <v>1824</v>
      </c>
      <c r="AJ40" s="24">
        <v>3.9272257508881497E-2</v>
      </c>
      <c r="AK40" s="17">
        <v>0</v>
      </c>
      <c r="AL40" s="24">
        <v>0</v>
      </c>
      <c r="AM40" s="17">
        <v>4</v>
      </c>
      <c r="AN40" s="24">
        <v>4.17972831765935E-3</v>
      </c>
      <c r="AO40" s="17">
        <v>270</v>
      </c>
      <c r="AP40" s="24">
        <v>1.7808851658861601E-2</v>
      </c>
      <c r="AQ40" s="17">
        <v>1536</v>
      </c>
      <c r="AR40" s="24">
        <v>4.3693463048301802E-2</v>
      </c>
      <c r="AS40" s="17">
        <v>150</v>
      </c>
      <c r="AT40" s="24">
        <v>5.6625141562853899E-2</v>
      </c>
      <c r="AU40" s="17">
        <v>1319</v>
      </c>
      <c r="AV40" s="17">
        <v>1204</v>
      </c>
      <c r="AW40" s="24">
        <v>7.2534490029519894E-2</v>
      </c>
      <c r="AX40" s="17">
        <v>115</v>
      </c>
      <c r="AY40" s="24">
        <v>9.31023316062176E-3</v>
      </c>
      <c r="AZ40" s="17">
        <v>1238</v>
      </c>
      <c r="BA40" s="24">
        <v>7.0165495352527807E-2</v>
      </c>
      <c r="BB40" s="17">
        <v>26</v>
      </c>
      <c r="BC40" s="24">
        <v>1.4831717056474601E-2</v>
      </c>
      <c r="BD40" s="17">
        <v>1</v>
      </c>
      <c r="BE40" s="24">
        <v>1.6949152542372899E-2</v>
      </c>
      <c r="BF40" s="17">
        <v>0</v>
      </c>
      <c r="BG40" s="24">
        <v>0</v>
      </c>
      <c r="BH40" s="17">
        <v>0</v>
      </c>
      <c r="BI40" s="24">
        <v>0</v>
      </c>
      <c r="BJ40" s="17">
        <v>54</v>
      </c>
      <c r="BK40" s="24">
        <v>5.8045791680103199E-3</v>
      </c>
      <c r="BL40" s="17">
        <v>0</v>
      </c>
      <c r="BM40" s="24">
        <v>0</v>
      </c>
      <c r="BN40" s="17">
        <v>0</v>
      </c>
      <c r="BO40" s="24">
        <v>0</v>
      </c>
      <c r="BP40" s="17">
        <v>125</v>
      </c>
      <c r="BQ40" s="24">
        <v>2.2868642517380199E-2</v>
      </c>
      <c r="BR40" s="17">
        <v>1194</v>
      </c>
      <c r="BS40" s="24">
        <v>5.0840962316372203E-2</v>
      </c>
      <c r="BT40" s="17">
        <v>0</v>
      </c>
      <c r="BU40" s="24">
        <v>0</v>
      </c>
      <c r="BV40" s="17">
        <v>160</v>
      </c>
      <c r="BW40" s="24">
        <v>2.2383883603805301E-2</v>
      </c>
      <c r="BX40" s="17">
        <v>1048</v>
      </c>
      <c r="BY40" s="24">
        <v>5.2523430060642501E-2</v>
      </c>
      <c r="BZ40" s="17">
        <v>111</v>
      </c>
      <c r="CA40" s="24">
        <v>6.09555189456343E-2</v>
      </c>
      <c r="CB40" s="17">
        <v>25</v>
      </c>
      <c r="CC40" s="17">
        <v>19</v>
      </c>
      <c r="CD40" s="24">
        <v>3.5185185185185201E-2</v>
      </c>
      <c r="CE40" s="17">
        <v>6</v>
      </c>
      <c r="CF40" s="24">
        <v>4.1124057573680602E-3</v>
      </c>
      <c r="CG40" s="17">
        <v>19</v>
      </c>
      <c r="CH40" s="24">
        <v>3.4111310592459601E-2</v>
      </c>
      <c r="CI40" s="17">
        <v>2</v>
      </c>
      <c r="CJ40" s="24">
        <v>2.8328611898016999E-3</v>
      </c>
      <c r="CK40" s="17">
        <v>0</v>
      </c>
      <c r="CL40" s="24">
        <v>0</v>
      </c>
      <c r="CM40" s="17">
        <v>0</v>
      </c>
      <c r="CN40" s="24">
        <v>0</v>
      </c>
      <c r="CO40" s="17">
        <v>0</v>
      </c>
      <c r="CP40" s="24">
        <v>0</v>
      </c>
      <c r="CQ40" s="17">
        <v>4</v>
      </c>
      <c r="CR40" s="24">
        <v>8.5106382978723406E-3</v>
      </c>
      <c r="CS40" s="17">
        <v>0</v>
      </c>
      <c r="CT40" s="24">
        <v>0</v>
      </c>
      <c r="CU40" s="17">
        <v>0</v>
      </c>
      <c r="CV40" s="24">
        <v>0</v>
      </c>
      <c r="CW40" s="17">
        <v>0</v>
      </c>
      <c r="CX40" s="24">
        <v>0</v>
      </c>
      <c r="CY40" s="17">
        <v>0</v>
      </c>
      <c r="CZ40" s="24">
        <v>0</v>
      </c>
      <c r="DA40" s="17">
        <v>0</v>
      </c>
      <c r="DB40" s="24">
        <v>0</v>
      </c>
      <c r="DC40" s="17">
        <v>0</v>
      </c>
      <c r="DD40" s="24">
        <v>0</v>
      </c>
      <c r="DE40" s="17">
        <v>1</v>
      </c>
      <c r="DF40" s="24">
        <v>2.3255813953488402E-3</v>
      </c>
      <c r="DG40" s="17">
        <v>24</v>
      </c>
      <c r="DH40" s="24">
        <v>1.52963671128107E-2</v>
      </c>
      <c r="DI40" s="17">
        <v>0</v>
      </c>
      <c r="DJ40" s="24">
        <v>0</v>
      </c>
      <c r="DK40" s="17">
        <v>3</v>
      </c>
      <c r="DL40" s="24">
        <v>4.87012987012987E-3</v>
      </c>
      <c r="DM40" s="17">
        <v>3</v>
      </c>
      <c r="DN40" s="24">
        <v>5.0590219224283303E-3</v>
      </c>
      <c r="DO40" s="17">
        <v>17</v>
      </c>
      <c r="DP40" s="24">
        <v>2.3743016759776501E-2</v>
      </c>
      <c r="DQ40" s="17">
        <v>2</v>
      </c>
      <c r="DR40" s="28">
        <v>3.1746031746031703E-2</v>
      </c>
    </row>
    <row r="41" spans="2:122" x14ac:dyDescent="0.25">
      <c r="B41" s="89" t="str">
        <f>VLOOKUP(C41,COD_DANE!B:C,2,0)</f>
        <v>50</v>
      </c>
      <c r="C41" s="50" t="s">
        <v>23</v>
      </c>
      <c r="D41" s="17">
        <v>3294</v>
      </c>
      <c r="E41" s="17">
        <v>955</v>
      </c>
      <c r="F41" s="24">
        <v>3.3074738519082901E-2</v>
      </c>
      <c r="G41" s="17">
        <v>2339</v>
      </c>
      <c r="H41" s="24">
        <v>9.3168691495718006E-2</v>
      </c>
      <c r="I41" s="17">
        <v>1123</v>
      </c>
      <c r="J41" s="24">
        <v>3.6132561132561102E-2</v>
      </c>
      <c r="K41" s="17">
        <v>112</v>
      </c>
      <c r="L41" s="24">
        <v>2.3834858480527799E-2</v>
      </c>
      <c r="M41" s="17">
        <v>2</v>
      </c>
      <c r="N41" s="24">
        <v>1.5384615384615399E-2</v>
      </c>
      <c r="O41" s="17">
        <v>0</v>
      </c>
      <c r="P41" s="24">
        <v>0</v>
      </c>
      <c r="Q41" s="17">
        <v>7</v>
      </c>
      <c r="R41" s="24">
        <v>4.1420118343195297E-2</v>
      </c>
      <c r="S41" s="17">
        <v>2036</v>
      </c>
      <c r="T41" s="24">
        <v>0.116857028066349</v>
      </c>
      <c r="U41" s="17">
        <v>1</v>
      </c>
      <c r="V41" s="24">
        <v>0.33333333333333298</v>
      </c>
      <c r="W41" s="17">
        <v>0</v>
      </c>
      <c r="X41" s="24">
        <v>0</v>
      </c>
      <c r="Y41" s="17">
        <v>0</v>
      </c>
      <c r="Z41" s="24">
        <v>0</v>
      </c>
      <c r="AA41" s="17">
        <v>8</v>
      </c>
      <c r="AB41" s="24">
        <v>5.0955414012738898E-2</v>
      </c>
      <c r="AC41" s="17">
        <v>4</v>
      </c>
      <c r="AD41" s="24">
        <v>5.5555555555555601E-2</v>
      </c>
      <c r="AE41" s="17">
        <v>1</v>
      </c>
      <c r="AF41" s="24">
        <v>1.13636363636364E-2</v>
      </c>
      <c r="AG41" s="17">
        <v>710</v>
      </c>
      <c r="AH41" s="24">
        <v>9.4239447836474602E-2</v>
      </c>
      <c r="AI41" s="17">
        <v>2584</v>
      </c>
      <c r="AJ41" s="24">
        <v>5.5635698137582103E-2</v>
      </c>
      <c r="AK41" s="17">
        <v>1</v>
      </c>
      <c r="AL41" s="24">
        <v>1.72413793103448E-2</v>
      </c>
      <c r="AM41" s="17">
        <v>43</v>
      </c>
      <c r="AN41" s="24">
        <v>4.4932079414837997E-2</v>
      </c>
      <c r="AO41" s="17">
        <v>1250</v>
      </c>
      <c r="AP41" s="24">
        <v>8.2448387309544194E-2</v>
      </c>
      <c r="AQ41" s="17">
        <v>1873</v>
      </c>
      <c r="AR41" s="24">
        <v>5.3279854355123203E-2</v>
      </c>
      <c r="AS41" s="17">
        <v>127</v>
      </c>
      <c r="AT41" s="24">
        <v>4.7942619856549601E-2</v>
      </c>
      <c r="AU41" s="17">
        <v>1864</v>
      </c>
      <c r="AV41" s="17">
        <v>571</v>
      </c>
      <c r="AW41" s="24">
        <v>3.4399662630278903E-2</v>
      </c>
      <c r="AX41" s="17">
        <v>1293</v>
      </c>
      <c r="AY41" s="24">
        <v>0.10467940414507799</v>
      </c>
      <c r="AZ41" s="17">
        <v>645</v>
      </c>
      <c r="BA41" s="24">
        <v>3.6556336431648198E-2</v>
      </c>
      <c r="BB41" s="17">
        <v>38</v>
      </c>
      <c r="BC41" s="24">
        <v>2.1677124928693701E-2</v>
      </c>
      <c r="BD41" s="17">
        <v>1</v>
      </c>
      <c r="BE41" s="24">
        <v>1.6949152542372899E-2</v>
      </c>
      <c r="BF41" s="17">
        <v>0</v>
      </c>
      <c r="BG41" s="24">
        <v>0</v>
      </c>
      <c r="BH41" s="17">
        <v>5</v>
      </c>
      <c r="BI41" s="24">
        <v>4.5871559633027498E-2</v>
      </c>
      <c r="BJ41" s="17">
        <v>1175</v>
      </c>
      <c r="BK41" s="24">
        <v>0.12630334300763199</v>
      </c>
      <c r="BL41" s="17">
        <v>0</v>
      </c>
      <c r="BM41" s="24">
        <v>0</v>
      </c>
      <c r="BN41" s="17">
        <v>0</v>
      </c>
      <c r="BO41" s="24">
        <v>0</v>
      </c>
      <c r="BP41" s="17">
        <v>537</v>
      </c>
      <c r="BQ41" s="24">
        <v>9.8243688254665201E-2</v>
      </c>
      <c r="BR41" s="17">
        <v>1327</v>
      </c>
      <c r="BS41" s="24">
        <v>5.6504151586118802E-2</v>
      </c>
      <c r="BT41" s="17">
        <v>0</v>
      </c>
      <c r="BU41" s="24">
        <v>0</v>
      </c>
      <c r="BV41" s="17">
        <v>667</v>
      </c>
      <c r="BW41" s="24">
        <v>9.3312814773363201E-2</v>
      </c>
      <c r="BX41" s="17">
        <v>1113</v>
      </c>
      <c r="BY41" s="24">
        <v>5.5781085551045002E-2</v>
      </c>
      <c r="BZ41" s="17">
        <v>84</v>
      </c>
      <c r="CA41" s="24">
        <v>4.6128500823723197E-2</v>
      </c>
      <c r="CB41" s="17">
        <v>98</v>
      </c>
      <c r="CC41" s="17">
        <v>17</v>
      </c>
      <c r="CD41" s="24">
        <v>3.1481481481481499E-2</v>
      </c>
      <c r="CE41" s="17">
        <v>81</v>
      </c>
      <c r="CF41" s="24">
        <v>5.55174777244688E-2</v>
      </c>
      <c r="CG41" s="17">
        <v>17</v>
      </c>
      <c r="CH41" s="24">
        <v>3.0520646319569099E-2</v>
      </c>
      <c r="CI41" s="17">
        <v>23</v>
      </c>
      <c r="CJ41" s="24">
        <v>3.2577903682719497E-2</v>
      </c>
      <c r="CK41" s="17">
        <v>0</v>
      </c>
      <c r="CL41" s="24">
        <v>0</v>
      </c>
      <c r="CM41" s="17">
        <v>0</v>
      </c>
      <c r="CN41" s="24">
        <v>0</v>
      </c>
      <c r="CO41" s="17">
        <v>0</v>
      </c>
      <c r="CP41" s="24">
        <v>0</v>
      </c>
      <c r="CQ41" s="17">
        <v>49</v>
      </c>
      <c r="CR41" s="24">
        <v>0.104255319148936</v>
      </c>
      <c r="CS41" s="17">
        <v>1</v>
      </c>
      <c r="CT41" s="24">
        <v>0.5</v>
      </c>
      <c r="CU41" s="17">
        <v>0</v>
      </c>
      <c r="CV41" s="24">
        <v>0</v>
      </c>
      <c r="CW41" s="17">
        <v>0</v>
      </c>
      <c r="CX41" s="24">
        <v>0</v>
      </c>
      <c r="CY41" s="17">
        <v>8</v>
      </c>
      <c r="CZ41" s="24">
        <v>5.7971014492753603E-2</v>
      </c>
      <c r="DA41" s="17">
        <v>0</v>
      </c>
      <c r="DB41" s="24">
        <v>0</v>
      </c>
      <c r="DC41" s="17">
        <v>0</v>
      </c>
      <c r="DD41" s="24">
        <v>0</v>
      </c>
      <c r="DE41" s="17">
        <v>26</v>
      </c>
      <c r="DF41" s="24">
        <v>6.0465116279069801E-2</v>
      </c>
      <c r="DG41" s="17">
        <v>72</v>
      </c>
      <c r="DH41" s="24">
        <v>4.5889101338432103E-2</v>
      </c>
      <c r="DI41" s="17">
        <v>0</v>
      </c>
      <c r="DJ41" s="24">
        <v>0</v>
      </c>
      <c r="DK41" s="17">
        <v>24</v>
      </c>
      <c r="DL41" s="24">
        <v>3.8961038961039002E-2</v>
      </c>
      <c r="DM41" s="17">
        <v>34</v>
      </c>
      <c r="DN41" s="24">
        <v>5.73355817875211E-2</v>
      </c>
      <c r="DO41" s="17">
        <v>38</v>
      </c>
      <c r="DP41" s="24">
        <v>5.3072625698324001E-2</v>
      </c>
      <c r="DQ41" s="17">
        <v>2</v>
      </c>
      <c r="DR41" s="28">
        <v>3.1746031746031703E-2</v>
      </c>
    </row>
    <row r="42" spans="2:122" x14ac:dyDescent="0.25">
      <c r="B42" s="89" t="str">
        <f>VLOOKUP(C42,COD_DANE!B:C,2,0)</f>
        <v>52</v>
      </c>
      <c r="C42" s="50" t="s">
        <v>24</v>
      </c>
      <c r="D42" s="17">
        <v>694</v>
      </c>
      <c r="E42" s="17">
        <v>196</v>
      </c>
      <c r="F42" s="24">
        <v>6.7881138740735602E-3</v>
      </c>
      <c r="G42" s="17">
        <v>498</v>
      </c>
      <c r="H42" s="24">
        <v>1.9836685919139601E-2</v>
      </c>
      <c r="I42" s="17">
        <v>198</v>
      </c>
      <c r="J42" s="24">
        <v>6.3706563706563699E-3</v>
      </c>
      <c r="K42" s="17">
        <v>163</v>
      </c>
      <c r="L42" s="24">
        <v>3.46882315386252E-2</v>
      </c>
      <c r="M42" s="17">
        <v>0</v>
      </c>
      <c r="N42" s="24">
        <v>0</v>
      </c>
      <c r="O42" s="17">
        <v>1</v>
      </c>
      <c r="P42" s="24">
        <v>7.2992700729926996E-3</v>
      </c>
      <c r="Q42" s="17">
        <v>0</v>
      </c>
      <c r="R42" s="24">
        <v>0</v>
      </c>
      <c r="S42" s="17">
        <v>323</v>
      </c>
      <c r="T42" s="24">
        <v>1.85387131952017E-2</v>
      </c>
      <c r="U42" s="17">
        <v>0</v>
      </c>
      <c r="V42" s="24">
        <v>0</v>
      </c>
      <c r="W42" s="17">
        <v>0</v>
      </c>
      <c r="X42" s="24">
        <v>0</v>
      </c>
      <c r="Y42" s="17">
        <v>0</v>
      </c>
      <c r="Z42" s="24">
        <v>0</v>
      </c>
      <c r="AA42" s="17">
        <v>4</v>
      </c>
      <c r="AB42" s="24">
        <v>2.54777070063694E-2</v>
      </c>
      <c r="AC42" s="17">
        <v>1</v>
      </c>
      <c r="AD42" s="24">
        <v>1.38888888888889E-2</v>
      </c>
      <c r="AE42" s="17">
        <v>4</v>
      </c>
      <c r="AF42" s="24">
        <v>4.5454545454545497E-2</v>
      </c>
      <c r="AG42" s="17">
        <v>129</v>
      </c>
      <c r="AH42" s="24">
        <v>1.7122378550570701E-2</v>
      </c>
      <c r="AI42" s="17">
        <v>565</v>
      </c>
      <c r="AJ42" s="24">
        <v>1.2164926256862999E-2</v>
      </c>
      <c r="AK42" s="17">
        <v>0</v>
      </c>
      <c r="AL42" s="24">
        <v>0</v>
      </c>
      <c r="AM42" s="17">
        <v>28</v>
      </c>
      <c r="AN42" s="24">
        <v>2.9258098223615501E-2</v>
      </c>
      <c r="AO42" s="17">
        <v>364</v>
      </c>
      <c r="AP42" s="24">
        <v>2.4008970384539301E-2</v>
      </c>
      <c r="AQ42" s="17">
        <v>286</v>
      </c>
      <c r="AR42" s="24">
        <v>8.1356317915457707E-3</v>
      </c>
      <c r="AS42" s="17">
        <v>16</v>
      </c>
      <c r="AT42" s="24">
        <v>6.0400151000377499E-3</v>
      </c>
      <c r="AU42" s="17">
        <v>283</v>
      </c>
      <c r="AV42" s="17">
        <v>102</v>
      </c>
      <c r="AW42" s="24">
        <v>6.1449484908729403E-3</v>
      </c>
      <c r="AX42" s="17">
        <v>181</v>
      </c>
      <c r="AY42" s="24">
        <v>1.4653497409326401E-2</v>
      </c>
      <c r="AZ42" s="17">
        <v>104</v>
      </c>
      <c r="BA42" s="24">
        <v>5.8943550215370703E-3</v>
      </c>
      <c r="BB42" s="17">
        <v>74</v>
      </c>
      <c r="BC42" s="24">
        <v>4.2213348545350797E-2</v>
      </c>
      <c r="BD42" s="17">
        <v>0</v>
      </c>
      <c r="BE42" s="24">
        <v>0</v>
      </c>
      <c r="BF42" s="17">
        <v>1</v>
      </c>
      <c r="BG42" s="24">
        <v>1.3157894736842099E-2</v>
      </c>
      <c r="BH42" s="17">
        <v>0</v>
      </c>
      <c r="BI42" s="24">
        <v>0</v>
      </c>
      <c r="BJ42" s="17">
        <v>104</v>
      </c>
      <c r="BK42" s="24">
        <v>1.11791895087606E-2</v>
      </c>
      <c r="BL42" s="17">
        <v>0</v>
      </c>
      <c r="BM42" s="24">
        <v>0</v>
      </c>
      <c r="BN42" s="17">
        <v>0</v>
      </c>
      <c r="BO42" s="24">
        <v>0</v>
      </c>
      <c r="BP42" s="17">
        <v>93</v>
      </c>
      <c r="BQ42" s="24">
        <v>1.7014270032930798E-2</v>
      </c>
      <c r="BR42" s="17">
        <v>190</v>
      </c>
      <c r="BS42" s="24">
        <v>8.0902703853523508E-3</v>
      </c>
      <c r="BT42" s="17">
        <v>0</v>
      </c>
      <c r="BU42" s="24">
        <v>0</v>
      </c>
      <c r="BV42" s="17">
        <v>135</v>
      </c>
      <c r="BW42" s="24">
        <v>1.8886401790710699E-2</v>
      </c>
      <c r="BX42" s="17">
        <v>138</v>
      </c>
      <c r="BY42" s="24">
        <v>6.9162531950082698E-3</v>
      </c>
      <c r="BZ42" s="17">
        <v>10</v>
      </c>
      <c r="CA42" s="24">
        <v>5.4914881933003801E-3</v>
      </c>
      <c r="CB42" s="17">
        <v>43</v>
      </c>
      <c r="CC42" s="17">
        <v>1</v>
      </c>
      <c r="CD42" s="24">
        <v>1.85185185185185E-3</v>
      </c>
      <c r="CE42" s="17">
        <v>42</v>
      </c>
      <c r="CF42" s="24">
        <v>2.87868403015764E-2</v>
      </c>
      <c r="CG42" s="17">
        <v>1</v>
      </c>
      <c r="CH42" s="24">
        <v>1.79533213644524E-3</v>
      </c>
      <c r="CI42" s="17">
        <v>21</v>
      </c>
      <c r="CJ42" s="24">
        <v>2.97450424929178E-2</v>
      </c>
      <c r="CK42" s="17">
        <v>0</v>
      </c>
      <c r="CL42" s="24">
        <v>0</v>
      </c>
      <c r="CM42" s="17">
        <v>0</v>
      </c>
      <c r="CN42" s="24">
        <v>0</v>
      </c>
      <c r="CO42" s="17">
        <v>0</v>
      </c>
      <c r="CP42" s="24">
        <v>0</v>
      </c>
      <c r="CQ42" s="17">
        <v>14</v>
      </c>
      <c r="CR42" s="24">
        <v>2.97872340425532E-2</v>
      </c>
      <c r="CS42" s="17">
        <v>0</v>
      </c>
      <c r="CT42" s="24">
        <v>0</v>
      </c>
      <c r="CU42" s="17">
        <v>0</v>
      </c>
      <c r="CV42" s="24">
        <v>0</v>
      </c>
      <c r="CW42" s="17">
        <v>0</v>
      </c>
      <c r="CX42" s="24">
        <v>0</v>
      </c>
      <c r="CY42" s="17">
        <v>3</v>
      </c>
      <c r="CZ42" s="24">
        <v>2.1739130434782601E-2</v>
      </c>
      <c r="DA42" s="17">
        <v>1</v>
      </c>
      <c r="DB42" s="24">
        <v>3.7037037037037E-2</v>
      </c>
      <c r="DC42" s="17">
        <v>3</v>
      </c>
      <c r="DD42" s="24">
        <v>5.6603773584905703E-2</v>
      </c>
      <c r="DE42" s="17">
        <v>9</v>
      </c>
      <c r="DF42" s="24">
        <v>2.09302325581395E-2</v>
      </c>
      <c r="DG42" s="17">
        <v>34</v>
      </c>
      <c r="DH42" s="24">
        <v>2.1669853409815198E-2</v>
      </c>
      <c r="DI42" s="17">
        <v>0</v>
      </c>
      <c r="DJ42" s="24">
        <v>0</v>
      </c>
      <c r="DK42" s="17">
        <v>17</v>
      </c>
      <c r="DL42" s="24">
        <v>2.75974025974026E-2</v>
      </c>
      <c r="DM42" s="17">
        <v>21</v>
      </c>
      <c r="DN42" s="24">
        <v>3.5413153456998303E-2</v>
      </c>
      <c r="DO42" s="17">
        <v>5</v>
      </c>
      <c r="DP42" s="24">
        <v>6.9832402234636902E-3</v>
      </c>
      <c r="DQ42" s="17">
        <v>0</v>
      </c>
      <c r="DR42" s="28">
        <v>0</v>
      </c>
    </row>
    <row r="43" spans="2:122" x14ac:dyDescent="0.25">
      <c r="B43" s="89" t="str">
        <f>VLOOKUP(C43,COD_DANE!B:C,2,0)</f>
        <v>54</v>
      </c>
      <c r="C43" s="50" t="s">
        <v>25</v>
      </c>
      <c r="D43" s="17">
        <v>1349</v>
      </c>
      <c r="E43" s="17">
        <v>760</v>
      </c>
      <c r="F43" s="24">
        <v>2.63212578790607E-2</v>
      </c>
      <c r="G43" s="17">
        <v>589</v>
      </c>
      <c r="H43" s="24">
        <v>2.3461461860187199E-2</v>
      </c>
      <c r="I43" s="17">
        <v>845</v>
      </c>
      <c r="J43" s="24">
        <v>2.7187902187902201E-2</v>
      </c>
      <c r="K43" s="17">
        <v>216</v>
      </c>
      <c r="L43" s="24">
        <v>4.5967227069589299E-2</v>
      </c>
      <c r="M43" s="17">
        <v>25</v>
      </c>
      <c r="N43" s="24">
        <v>0.19230769230769201</v>
      </c>
      <c r="O43" s="17">
        <v>0</v>
      </c>
      <c r="P43" s="24">
        <v>0</v>
      </c>
      <c r="Q43" s="17">
        <v>1</v>
      </c>
      <c r="R43" s="24">
        <v>5.9171597633136102E-3</v>
      </c>
      <c r="S43" s="17">
        <v>253</v>
      </c>
      <c r="T43" s="24">
        <v>1.45210354129599E-2</v>
      </c>
      <c r="U43" s="17">
        <v>0</v>
      </c>
      <c r="V43" s="24">
        <v>0</v>
      </c>
      <c r="W43" s="17">
        <v>0</v>
      </c>
      <c r="X43" s="24">
        <v>0</v>
      </c>
      <c r="Y43" s="17">
        <v>0</v>
      </c>
      <c r="Z43" s="24">
        <v>0</v>
      </c>
      <c r="AA43" s="17">
        <v>7</v>
      </c>
      <c r="AB43" s="24">
        <v>4.4585987261146501E-2</v>
      </c>
      <c r="AC43" s="17">
        <v>0</v>
      </c>
      <c r="AD43" s="24">
        <v>0</v>
      </c>
      <c r="AE43" s="17">
        <v>2</v>
      </c>
      <c r="AF43" s="24">
        <v>2.27272727272727E-2</v>
      </c>
      <c r="AG43" s="17">
        <v>148</v>
      </c>
      <c r="AH43" s="24">
        <v>1.9644279267321499E-2</v>
      </c>
      <c r="AI43" s="17">
        <v>1201</v>
      </c>
      <c r="AJ43" s="24">
        <v>2.5858542361933499E-2</v>
      </c>
      <c r="AK43" s="17">
        <v>0</v>
      </c>
      <c r="AL43" s="24">
        <v>0</v>
      </c>
      <c r="AM43" s="17">
        <v>50</v>
      </c>
      <c r="AN43" s="24">
        <v>5.2246603970741899E-2</v>
      </c>
      <c r="AO43" s="17">
        <v>325</v>
      </c>
      <c r="AP43" s="24">
        <v>2.1436580700481499E-2</v>
      </c>
      <c r="AQ43" s="17">
        <v>929</v>
      </c>
      <c r="AR43" s="24">
        <v>2.6426580190021001E-2</v>
      </c>
      <c r="AS43" s="17">
        <v>45</v>
      </c>
      <c r="AT43" s="24">
        <v>1.6987542468856202E-2</v>
      </c>
      <c r="AU43" s="17">
        <v>692</v>
      </c>
      <c r="AV43" s="17">
        <v>439</v>
      </c>
      <c r="AW43" s="24">
        <v>2.6447376347972801E-2</v>
      </c>
      <c r="AX43" s="17">
        <v>253</v>
      </c>
      <c r="AY43" s="24">
        <v>2.04825129533679E-2</v>
      </c>
      <c r="AZ43" s="17">
        <v>482</v>
      </c>
      <c r="BA43" s="24">
        <v>2.7318068465200601E-2</v>
      </c>
      <c r="BB43" s="17">
        <v>73</v>
      </c>
      <c r="BC43" s="24">
        <v>4.1642897889332599E-2</v>
      </c>
      <c r="BD43" s="17">
        <v>5</v>
      </c>
      <c r="BE43" s="24">
        <v>8.4745762711864403E-2</v>
      </c>
      <c r="BF43" s="17">
        <v>0</v>
      </c>
      <c r="BG43" s="24">
        <v>0</v>
      </c>
      <c r="BH43" s="17">
        <v>1</v>
      </c>
      <c r="BI43" s="24">
        <v>9.1743119266055103E-3</v>
      </c>
      <c r="BJ43" s="17">
        <v>131</v>
      </c>
      <c r="BK43" s="24">
        <v>1.4081479092765799E-2</v>
      </c>
      <c r="BL43" s="17">
        <v>0</v>
      </c>
      <c r="BM43" s="24">
        <v>0</v>
      </c>
      <c r="BN43" s="17">
        <v>0</v>
      </c>
      <c r="BO43" s="24">
        <v>0</v>
      </c>
      <c r="BP43" s="17">
        <v>103</v>
      </c>
      <c r="BQ43" s="24">
        <v>1.8843761434321302E-2</v>
      </c>
      <c r="BR43" s="17">
        <v>589</v>
      </c>
      <c r="BS43" s="24">
        <v>2.5079838194592301E-2</v>
      </c>
      <c r="BT43" s="17">
        <v>1</v>
      </c>
      <c r="BU43" s="24">
        <v>3.4482758620689703E-2</v>
      </c>
      <c r="BV43" s="17">
        <v>130</v>
      </c>
      <c r="BW43" s="24">
        <v>1.8186905428091801E-2</v>
      </c>
      <c r="BX43" s="17">
        <v>536</v>
      </c>
      <c r="BY43" s="24">
        <v>2.6863128351626301E-2</v>
      </c>
      <c r="BZ43" s="17">
        <v>25</v>
      </c>
      <c r="CA43" s="24">
        <v>1.3728720483251E-2</v>
      </c>
      <c r="CB43" s="17">
        <v>94</v>
      </c>
      <c r="CC43" s="17">
        <v>18</v>
      </c>
      <c r="CD43" s="24">
        <v>3.3333333333333298E-2</v>
      </c>
      <c r="CE43" s="17">
        <v>76</v>
      </c>
      <c r="CF43" s="24">
        <v>5.20904729266621E-2</v>
      </c>
      <c r="CG43" s="17">
        <v>18</v>
      </c>
      <c r="CH43" s="24">
        <v>3.2315978456014402E-2</v>
      </c>
      <c r="CI43" s="17">
        <v>42</v>
      </c>
      <c r="CJ43" s="24">
        <v>5.9490084985835703E-2</v>
      </c>
      <c r="CK43" s="17">
        <v>1</v>
      </c>
      <c r="CL43" s="24">
        <v>5.5555555555555601E-2</v>
      </c>
      <c r="CM43" s="17">
        <v>0</v>
      </c>
      <c r="CN43" s="24">
        <v>0</v>
      </c>
      <c r="CO43" s="17">
        <v>0</v>
      </c>
      <c r="CP43" s="24">
        <v>0</v>
      </c>
      <c r="CQ43" s="17">
        <v>25</v>
      </c>
      <c r="CR43" s="24">
        <v>5.31914893617021E-2</v>
      </c>
      <c r="CS43" s="17">
        <v>0</v>
      </c>
      <c r="CT43" s="24">
        <v>0</v>
      </c>
      <c r="CU43" s="17">
        <v>0</v>
      </c>
      <c r="CV43" s="24">
        <v>0</v>
      </c>
      <c r="CW43" s="17">
        <v>0</v>
      </c>
      <c r="CX43" s="24">
        <v>0</v>
      </c>
      <c r="CY43" s="17">
        <v>7</v>
      </c>
      <c r="CZ43" s="24">
        <v>5.0724637681159403E-2</v>
      </c>
      <c r="DA43" s="17">
        <v>0</v>
      </c>
      <c r="DB43" s="24">
        <v>0</v>
      </c>
      <c r="DC43" s="17">
        <v>1</v>
      </c>
      <c r="DD43" s="24">
        <v>1.88679245283019E-2</v>
      </c>
      <c r="DE43" s="17">
        <v>22</v>
      </c>
      <c r="DF43" s="24">
        <v>5.1162790697674397E-2</v>
      </c>
      <c r="DG43" s="17">
        <v>72</v>
      </c>
      <c r="DH43" s="24">
        <v>4.5889101338432103E-2</v>
      </c>
      <c r="DI43" s="17">
        <v>0</v>
      </c>
      <c r="DJ43" s="24">
        <v>0</v>
      </c>
      <c r="DK43" s="17">
        <v>38</v>
      </c>
      <c r="DL43" s="24">
        <v>6.1688311688311702E-2</v>
      </c>
      <c r="DM43" s="17">
        <v>29</v>
      </c>
      <c r="DN43" s="24">
        <v>4.8903878583473899E-2</v>
      </c>
      <c r="DO43" s="17">
        <v>24</v>
      </c>
      <c r="DP43" s="24">
        <v>3.3519553072625698E-2</v>
      </c>
      <c r="DQ43" s="17">
        <v>3</v>
      </c>
      <c r="DR43" s="28">
        <v>4.7619047619047603E-2</v>
      </c>
    </row>
    <row r="44" spans="2:122" x14ac:dyDescent="0.25">
      <c r="B44" s="89" t="str">
        <f>VLOOKUP(C44,COD_DANE!B:C,2,0)</f>
        <v>86</v>
      </c>
      <c r="C44" s="50" t="s">
        <v>26</v>
      </c>
      <c r="D44" s="17">
        <v>620</v>
      </c>
      <c r="E44" s="17">
        <v>98</v>
      </c>
      <c r="F44" s="24">
        <v>3.3940569370367801E-3</v>
      </c>
      <c r="G44" s="17">
        <v>522</v>
      </c>
      <c r="H44" s="24">
        <v>2.0792670782712599E-2</v>
      </c>
      <c r="I44" s="17">
        <v>101</v>
      </c>
      <c r="J44" s="24">
        <v>3.2496782496782501E-3</v>
      </c>
      <c r="K44" s="17">
        <v>42</v>
      </c>
      <c r="L44" s="24">
        <v>8.9380719301979106E-3</v>
      </c>
      <c r="M44" s="17">
        <v>0</v>
      </c>
      <c r="N44" s="24">
        <v>0</v>
      </c>
      <c r="O44" s="17">
        <v>0</v>
      </c>
      <c r="P44" s="24">
        <v>0</v>
      </c>
      <c r="Q44" s="17">
        <v>0</v>
      </c>
      <c r="R44" s="24">
        <v>0</v>
      </c>
      <c r="S44" s="17">
        <v>470</v>
      </c>
      <c r="T44" s="24">
        <v>2.6975836537909699E-2</v>
      </c>
      <c r="U44" s="17">
        <v>0</v>
      </c>
      <c r="V44" s="24">
        <v>0</v>
      </c>
      <c r="W44" s="17">
        <v>0</v>
      </c>
      <c r="X44" s="24">
        <v>0</v>
      </c>
      <c r="Y44" s="17">
        <v>0</v>
      </c>
      <c r="Z44" s="24">
        <v>0</v>
      </c>
      <c r="AA44" s="17">
        <v>3</v>
      </c>
      <c r="AB44" s="24">
        <v>1.9108280254777101E-2</v>
      </c>
      <c r="AC44" s="17">
        <v>2</v>
      </c>
      <c r="AD44" s="24">
        <v>2.7777777777777801E-2</v>
      </c>
      <c r="AE44" s="17">
        <v>2</v>
      </c>
      <c r="AF44" s="24">
        <v>2.27272727272727E-2</v>
      </c>
      <c r="AG44" s="17">
        <v>130</v>
      </c>
      <c r="AH44" s="24">
        <v>1.7255110167241801E-2</v>
      </c>
      <c r="AI44" s="17">
        <v>490</v>
      </c>
      <c r="AJ44" s="24">
        <v>1.05501130369254E-2</v>
      </c>
      <c r="AK44" s="17">
        <v>0</v>
      </c>
      <c r="AL44" s="24">
        <v>0</v>
      </c>
      <c r="AM44" s="17">
        <v>17</v>
      </c>
      <c r="AN44" s="24">
        <v>1.7763845350052199E-2</v>
      </c>
      <c r="AO44" s="17">
        <v>308</v>
      </c>
      <c r="AP44" s="24">
        <v>2.03152826330717E-2</v>
      </c>
      <c r="AQ44" s="17">
        <v>278</v>
      </c>
      <c r="AR44" s="24">
        <v>7.9080616715025299E-3</v>
      </c>
      <c r="AS44" s="17">
        <v>17</v>
      </c>
      <c r="AT44" s="24">
        <v>6.4175160437901103E-3</v>
      </c>
      <c r="AU44" s="17">
        <v>348</v>
      </c>
      <c r="AV44" s="17">
        <v>43</v>
      </c>
      <c r="AW44" s="24">
        <v>2.5905175010542802E-3</v>
      </c>
      <c r="AX44" s="17">
        <v>305</v>
      </c>
      <c r="AY44" s="24">
        <v>2.46923575129534E-2</v>
      </c>
      <c r="AZ44" s="17">
        <v>45</v>
      </c>
      <c r="BA44" s="24">
        <v>2.55044207662662E-3</v>
      </c>
      <c r="BB44" s="17">
        <v>25</v>
      </c>
      <c r="BC44" s="24">
        <v>1.4261266400456401E-2</v>
      </c>
      <c r="BD44" s="17">
        <v>0</v>
      </c>
      <c r="BE44" s="24">
        <v>0</v>
      </c>
      <c r="BF44" s="17">
        <v>0</v>
      </c>
      <c r="BG44" s="24">
        <v>0</v>
      </c>
      <c r="BH44" s="17">
        <v>0</v>
      </c>
      <c r="BI44" s="24">
        <v>0</v>
      </c>
      <c r="BJ44" s="17">
        <v>278</v>
      </c>
      <c r="BK44" s="24">
        <v>2.98828334945716E-2</v>
      </c>
      <c r="BL44" s="17">
        <v>0</v>
      </c>
      <c r="BM44" s="24">
        <v>0</v>
      </c>
      <c r="BN44" s="17">
        <v>0</v>
      </c>
      <c r="BO44" s="24">
        <v>0</v>
      </c>
      <c r="BP44" s="17">
        <v>99</v>
      </c>
      <c r="BQ44" s="24">
        <v>1.81119648737651E-2</v>
      </c>
      <c r="BR44" s="17">
        <v>249</v>
      </c>
      <c r="BS44" s="24">
        <v>1.06025122418565E-2</v>
      </c>
      <c r="BT44" s="17">
        <v>0</v>
      </c>
      <c r="BU44" s="24">
        <v>0</v>
      </c>
      <c r="BV44" s="17">
        <v>166</v>
      </c>
      <c r="BW44" s="24">
        <v>2.3223279238948E-2</v>
      </c>
      <c r="BX44" s="17">
        <v>172</v>
      </c>
      <c r="BY44" s="24">
        <v>8.6202576053726297E-3</v>
      </c>
      <c r="BZ44" s="17">
        <v>10</v>
      </c>
      <c r="CA44" s="24">
        <v>5.4914881933003801E-3</v>
      </c>
      <c r="CB44" s="17">
        <v>24</v>
      </c>
      <c r="CC44" s="17">
        <v>1</v>
      </c>
      <c r="CD44" s="24">
        <v>1.85185185185185E-3</v>
      </c>
      <c r="CE44" s="17">
        <v>23</v>
      </c>
      <c r="CF44" s="24">
        <v>1.5764222069910901E-2</v>
      </c>
      <c r="CG44" s="17">
        <v>2</v>
      </c>
      <c r="CH44" s="24">
        <v>3.5906642728904801E-3</v>
      </c>
      <c r="CI44" s="17">
        <v>5</v>
      </c>
      <c r="CJ44" s="24">
        <v>7.0821529745042503E-3</v>
      </c>
      <c r="CK44" s="17">
        <v>0</v>
      </c>
      <c r="CL44" s="24">
        <v>0</v>
      </c>
      <c r="CM44" s="17">
        <v>0</v>
      </c>
      <c r="CN44" s="24">
        <v>0</v>
      </c>
      <c r="CO44" s="17">
        <v>0</v>
      </c>
      <c r="CP44" s="24">
        <v>0</v>
      </c>
      <c r="CQ44" s="17">
        <v>10</v>
      </c>
      <c r="CR44" s="24">
        <v>2.1276595744680899E-2</v>
      </c>
      <c r="CS44" s="17">
        <v>0</v>
      </c>
      <c r="CT44" s="24">
        <v>0</v>
      </c>
      <c r="CU44" s="17">
        <v>0</v>
      </c>
      <c r="CV44" s="24">
        <v>0</v>
      </c>
      <c r="CW44" s="17">
        <v>0</v>
      </c>
      <c r="CX44" s="24">
        <v>0</v>
      </c>
      <c r="CY44" s="17">
        <v>3</v>
      </c>
      <c r="CZ44" s="24">
        <v>2.1739130434782601E-2</v>
      </c>
      <c r="DA44" s="17">
        <v>2</v>
      </c>
      <c r="DB44" s="24">
        <v>7.4074074074074098E-2</v>
      </c>
      <c r="DC44" s="17">
        <v>2</v>
      </c>
      <c r="DD44" s="24">
        <v>3.77358490566038E-2</v>
      </c>
      <c r="DE44" s="17">
        <v>5</v>
      </c>
      <c r="DF44" s="24">
        <v>1.16279069767442E-2</v>
      </c>
      <c r="DG44" s="17">
        <v>19</v>
      </c>
      <c r="DH44" s="24">
        <v>1.2109623964308499E-2</v>
      </c>
      <c r="DI44" s="17">
        <v>0</v>
      </c>
      <c r="DJ44" s="24">
        <v>0</v>
      </c>
      <c r="DK44" s="17">
        <v>12</v>
      </c>
      <c r="DL44" s="24">
        <v>1.9480519480519501E-2</v>
      </c>
      <c r="DM44" s="17">
        <v>8</v>
      </c>
      <c r="DN44" s="24">
        <v>1.34907251264755E-2</v>
      </c>
      <c r="DO44" s="17">
        <v>4</v>
      </c>
      <c r="DP44" s="24">
        <v>5.5865921787709499E-3</v>
      </c>
      <c r="DQ44" s="17">
        <v>0</v>
      </c>
      <c r="DR44" s="28">
        <v>0</v>
      </c>
    </row>
    <row r="45" spans="2:122" x14ac:dyDescent="0.25">
      <c r="B45" s="89" t="str">
        <f>VLOOKUP(C45,COD_DANE!B:C,2,0)</f>
        <v>63</v>
      </c>
      <c r="C45" s="50" t="s">
        <v>27</v>
      </c>
      <c r="D45" s="17">
        <v>457</v>
      </c>
      <c r="E45" s="17">
        <v>124</v>
      </c>
      <c r="F45" s="24">
        <v>4.2945210223730703E-3</v>
      </c>
      <c r="G45" s="17">
        <v>333</v>
      </c>
      <c r="H45" s="24">
        <v>1.32642899820753E-2</v>
      </c>
      <c r="I45" s="17">
        <v>145</v>
      </c>
      <c r="J45" s="24">
        <v>4.6653796653796696E-3</v>
      </c>
      <c r="K45" s="17">
        <v>51</v>
      </c>
      <c r="L45" s="24">
        <v>1.08533730580975E-2</v>
      </c>
      <c r="M45" s="17">
        <v>2</v>
      </c>
      <c r="N45" s="24">
        <v>1.5384615384615399E-2</v>
      </c>
      <c r="O45" s="17">
        <v>4</v>
      </c>
      <c r="P45" s="24">
        <v>2.9197080291970798E-2</v>
      </c>
      <c r="Q45" s="17">
        <v>0</v>
      </c>
      <c r="R45" s="24">
        <v>0</v>
      </c>
      <c r="S45" s="17">
        <v>247</v>
      </c>
      <c r="T45" s="24">
        <v>1.41766630316249E-2</v>
      </c>
      <c r="U45" s="17">
        <v>0</v>
      </c>
      <c r="V45" s="24">
        <v>0</v>
      </c>
      <c r="W45" s="17">
        <v>2</v>
      </c>
      <c r="X45" s="24">
        <v>0.105263157894737</v>
      </c>
      <c r="Y45" s="17">
        <v>0</v>
      </c>
      <c r="Z45" s="24">
        <v>0</v>
      </c>
      <c r="AA45" s="17">
        <v>4</v>
      </c>
      <c r="AB45" s="24">
        <v>2.54777070063694E-2</v>
      </c>
      <c r="AC45" s="17">
        <v>2</v>
      </c>
      <c r="AD45" s="24">
        <v>2.7777777777777801E-2</v>
      </c>
      <c r="AE45" s="17">
        <v>0</v>
      </c>
      <c r="AF45" s="24">
        <v>0</v>
      </c>
      <c r="AG45" s="17">
        <v>95</v>
      </c>
      <c r="AH45" s="24">
        <v>1.2609503583753699E-2</v>
      </c>
      <c r="AI45" s="17">
        <v>362</v>
      </c>
      <c r="AJ45" s="24">
        <v>7.7941651415652903E-3</v>
      </c>
      <c r="AK45" s="17">
        <v>0</v>
      </c>
      <c r="AL45" s="24">
        <v>0</v>
      </c>
      <c r="AM45" s="17">
        <v>15</v>
      </c>
      <c r="AN45" s="24">
        <v>1.56739811912226E-2</v>
      </c>
      <c r="AO45" s="17">
        <v>178</v>
      </c>
      <c r="AP45" s="24">
        <v>1.1740650352879099E-2</v>
      </c>
      <c r="AQ45" s="17">
        <v>233</v>
      </c>
      <c r="AR45" s="24">
        <v>6.62797974625932E-3</v>
      </c>
      <c r="AS45" s="17">
        <v>31</v>
      </c>
      <c r="AT45" s="24">
        <v>1.17025292563231E-2</v>
      </c>
      <c r="AU45" s="17">
        <v>262</v>
      </c>
      <c r="AV45" s="17">
        <v>77</v>
      </c>
      <c r="AW45" s="24">
        <v>4.6388336646785997E-3</v>
      </c>
      <c r="AX45" s="17">
        <v>185</v>
      </c>
      <c r="AY45" s="24">
        <v>1.49773316062176E-2</v>
      </c>
      <c r="AZ45" s="17">
        <v>85</v>
      </c>
      <c r="BA45" s="24">
        <v>4.8175017002947199E-3</v>
      </c>
      <c r="BB45" s="17">
        <v>20</v>
      </c>
      <c r="BC45" s="24">
        <v>1.1409013120365101E-2</v>
      </c>
      <c r="BD45" s="17">
        <v>1</v>
      </c>
      <c r="BE45" s="24">
        <v>1.6949152542372899E-2</v>
      </c>
      <c r="BF45" s="17">
        <v>3</v>
      </c>
      <c r="BG45" s="24">
        <v>3.94736842105263E-2</v>
      </c>
      <c r="BH45" s="17">
        <v>0</v>
      </c>
      <c r="BI45" s="24">
        <v>0</v>
      </c>
      <c r="BJ45" s="17">
        <v>153</v>
      </c>
      <c r="BK45" s="24">
        <v>1.64463076426959E-2</v>
      </c>
      <c r="BL45" s="17">
        <v>0</v>
      </c>
      <c r="BM45" s="24">
        <v>0</v>
      </c>
      <c r="BN45" s="17">
        <v>0</v>
      </c>
      <c r="BO45" s="24">
        <v>0</v>
      </c>
      <c r="BP45" s="17">
        <v>70</v>
      </c>
      <c r="BQ45" s="24">
        <v>1.28064398097329E-2</v>
      </c>
      <c r="BR45" s="17">
        <v>192</v>
      </c>
      <c r="BS45" s="24">
        <v>8.1754311262508001E-3</v>
      </c>
      <c r="BT45" s="17">
        <v>0</v>
      </c>
      <c r="BU45" s="24">
        <v>0</v>
      </c>
      <c r="BV45" s="17">
        <v>96</v>
      </c>
      <c r="BW45" s="24">
        <v>1.34303301622832E-2</v>
      </c>
      <c r="BX45" s="17">
        <v>147</v>
      </c>
      <c r="BY45" s="24">
        <v>7.3673131859870698E-3</v>
      </c>
      <c r="BZ45" s="17">
        <v>19</v>
      </c>
      <c r="CA45" s="24">
        <v>1.0433827567270701E-2</v>
      </c>
      <c r="CB45" s="17">
        <v>26</v>
      </c>
      <c r="CC45" s="17">
        <v>6</v>
      </c>
      <c r="CD45" s="24">
        <v>1.1111111111111099E-2</v>
      </c>
      <c r="CE45" s="17">
        <v>20</v>
      </c>
      <c r="CF45" s="24">
        <v>1.3708019191226901E-2</v>
      </c>
      <c r="CG45" s="17">
        <v>6</v>
      </c>
      <c r="CH45" s="24">
        <v>1.07719928186715E-2</v>
      </c>
      <c r="CI45" s="17">
        <v>6</v>
      </c>
      <c r="CJ45" s="24">
        <v>8.4985835694051E-3</v>
      </c>
      <c r="CK45" s="17">
        <v>1</v>
      </c>
      <c r="CL45" s="24">
        <v>5.5555555555555601E-2</v>
      </c>
      <c r="CM45" s="17">
        <v>0</v>
      </c>
      <c r="CN45" s="24">
        <v>0</v>
      </c>
      <c r="CO45" s="17">
        <v>0</v>
      </c>
      <c r="CP45" s="24">
        <v>0</v>
      </c>
      <c r="CQ45" s="17">
        <v>7</v>
      </c>
      <c r="CR45" s="24">
        <v>1.48936170212766E-2</v>
      </c>
      <c r="CS45" s="17">
        <v>0</v>
      </c>
      <c r="CT45" s="24">
        <v>0</v>
      </c>
      <c r="CU45" s="17">
        <v>2</v>
      </c>
      <c r="CV45" s="24">
        <v>0.133333333333333</v>
      </c>
      <c r="CW45" s="17">
        <v>0</v>
      </c>
      <c r="CX45" s="24">
        <v>0</v>
      </c>
      <c r="CY45" s="17">
        <v>4</v>
      </c>
      <c r="CZ45" s="24">
        <v>2.8985507246376802E-2</v>
      </c>
      <c r="DA45" s="17">
        <v>0</v>
      </c>
      <c r="DB45" s="24">
        <v>0</v>
      </c>
      <c r="DC45" s="17">
        <v>0</v>
      </c>
      <c r="DD45" s="24">
        <v>0</v>
      </c>
      <c r="DE45" s="17">
        <v>6</v>
      </c>
      <c r="DF45" s="24">
        <v>1.3953488372093001E-2</v>
      </c>
      <c r="DG45" s="17">
        <v>20</v>
      </c>
      <c r="DH45" s="24">
        <v>1.27469725940089E-2</v>
      </c>
      <c r="DI45" s="17">
        <v>0</v>
      </c>
      <c r="DJ45" s="24">
        <v>0</v>
      </c>
      <c r="DK45" s="17">
        <v>10</v>
      </c>
      <c r="DL45" s="24">
        <v>1.6233766233766201E-2</v>
      </c>
      <c r="DM45" s="17">
        <v>7</v>
      </c>
      <c r="DN45" s="24">
        <v>1.18043844856661E-2</v>
      </c>
      <c r="DO45" s="17">
        <v>8</v>
      </c>
      <c r="DP45" s="24">
        <v>1.11731843575419E-2</v>
      </c>
      <c r="DQ45" s="17">
        <v>1</v>
      </c>
      <c r="DR45" s="28">
        <v>1.58730158730159E-2</v>
      </c>
    </row>
    <row r="46" spans="2:122" x14ac:dyDescent="0.25">
      <c r="B46" s="89" t="str">
        <f>VLOOKUP(C46,COD_DANE!B:C,2,0)</f>
        <v>66</v>
      </c>
      <c r="C46" s="50" t="s">
        <v>28</v>
      </c>
      <c r="D46" s="17">
        <v>1041</v>
      </c>
      <c r="E46" s="17">
        <v>501</v>
      </c>
      <c r="F46" s="24">
        <v>1.7351250259749301E-2</v>
      </c>
      <c r="G46" s="17">
        <v>540</v>
      </c>
      <c r="H46" s="24">
        <v>2.1509659430392399E-2</v>
      </c>
      <c r="I46" s="17">
        <v>529</v>
      </c>
      <c r="J46" s="24">
        <v>1.7020592020592001E-2</v>
      </c>
      <c r="K46" s="17">
        <v>141</v>
      </c>
      <c r="L46" s="24">
        <v>3.0006384337093E-2</v>
      </c>
      <c r="M46" s="17">
        <v>11</v>
      </c>
      <c r="N46" s="24">
        <v>8.4615384615384606E-2</v>
      </c>
      <c r="O46" s="17">
        <v>49</v>
      </c>
      <c r="P46" s="24">
        <v>0.35766423357664201</v>
      </c>
      <c r="Q46" s="17">
        <v>0</v>
      </c>
      <c r="R46" s="24">
        <v>0</v>
      </c>
      <c r="S46" s="17">
        <v>308</v>
      </c>
      <c r="T46" s="24">
        <v>1.7677782241864198E-2</v>
      </c>
      <c r="U46" s="17">
        <v>0</v>
      </c>
      <c r="V46" s="24">
        <v>0</v>
      </c>
      <c r="W46" s="17">
        <v>0</v>
      </c>
      <c r="X46" s="24">
        <v>0</v>
      </c>
      <c r="Y46" s="17">
        <v>0</v>
      </c>
      <c r="Z46" s="24">
        <v>0</v>
      </c>
      <c r="AA46" s="17">
        <v>3</v>
      </c>
      <c r="AB46" s="24">
        <v>1.9108280254777101E-2</v>
      </c>
      <c r="AC46" s="17">
        <v>0</v>
      </c>
      <c r="AD46" s="24">
        <v>0</v>
      </c>
      <c r="AE46" s="17">
        <v>0</v>
      </c>
      <c r="AF46" s="24">
        <v>0</v>
      </c>
      <c r="AG46" s="17">
        <v>165</v>
      </c>
      <c r="AH46" s="24">
        <v>2.190071675073E-2</v>
      </c>
      <c r="AI46" s="17">
        <v>876</v>
      </c>
      <c r="AJ46" s="24">
        <v>1.8861018408870701E-2</v>
      </c>
      <c r="AK46" s="17">
        <v>0</v>
      </c>
      <c r="AL46" s="24">
        <v>0</v>
      </c>
      <c r="AM46" s="17">
        <v>20</v>
      </c>
      <c r="AN46" s="24">
        <v>2.0898641588296799E-2</v>
      </c>
      <c r="AO46" s="17">
        <v>355</v>
      </c>
      <c r="AP46" s="24">
        <v>2.34153419959106E-2</v>
      </c>
      <c r="AQ46" s="17">
        <v>606</v>
      </c>
      <c r="AR46" s="24">
        <v>1.72384365932753E-2</v>
      </c>
      <c r="AS46" s="17">
        <v>60</v>
      </c>
      <c r="AT46" s="24">
        <v>2.26500566251416E-2</v>
      </c>
      <c r="AU46" s="17">
        <v>570</v>
      </c>
      <c r="AV46" s="17">
        <v>281</v>
      </c>
      <c r="AW46" s="24">
        <v>1.69287306464245E-2</v>
      </c>
      <c r="AX46" s="17">
        <v>289</v>
      </c>
      <c r="AY46" s="24">
        <v>2.3397020725388601E-2</v>
      </c>
      <c r="AZ46" s="17">
        <v>303</v>
      </c>
      <c r="BA46" s="24">
        <v>1.7172976649285899E-2</v>
      </c>
      <c r="BB46" s="17">
        <v>50</v>
      </c>
      <c r="BC46" s="24">
        <v>2.85225328009127E-2</v>
      </c>
      <c r="BD46" s="17">
        <v>7</v>
      </c>
      <c r="BE46" s="24">
        <v>0.11864406779661001</v>
      </c>
      <c r="BF46" s="17">
        <v>21</v>
      </c>
      <c r="BG46" s="24">
        <v>0.27631578947368401</v>
      </c>
      <c r="BH46" s="17">
        <v>0</v>
      </c>
      <c r="BI46" s="24">
        <v>0</v>
      </c>
      <c r="BJ46" s="17">
        <v>189</v>
      </c>
      <c r="BK46" s="24">
        <v>2.03160270880361E-2</v>
      </c>
      <c r="BL46" s="17">
        <v>0</v>
      </c>
      <c r="BM46" s="24">
        <v>0</v>
      </c>
      <c r="BN46" s="17">
        <v>0</v>
      </c>
      <c r="BO46" s="24">
        <v>0</v>
      </c>
      <c r="BP46" s="17">
        <v>118</v>
      </c>
      <c r="BQ46" s="24">
        <v>2.1587998536406899E-2</v>
      </c>
      <c r="BR46" s="17">
        <v>452</v>
      </c>
      <c r="BS46" s="24">
        <v>1.92463274430488E-2</v>
      </c>
      <c r="BT46" s="17">
        <v>1</v>
      </c>
      <c r="BU46" s="24">
        <v>3.4482758620689703E-2</v>
      </c>
      <c r="BV46" s="17">
        <v>186</v>
      </c>
      <c r="BW46" s="24">
        <v>2.60212646894236E-2</v>
      </c>
      <c r="BX46" s="17">
        <v>342</v>
      </c>
      <c r="BY46" s="24">
        <v>1.7140279657194401E-2</v>
      </c>
      <c r="BZ46" s="17">
        <v>41</v>
      </c>
      <c r="CA46" s="24">
        <v>2.2515101592531599E-2</v>
      </c>
      <c r="CB46" s="17">
        <v>50</v>
      </c>
      <c r="CC46" s="17">
        <v>4</v>
      </c>
      <c r="CD46" s="24">
        <v>7.4074074074074103E-3</v>
      </c>
      <c r="CE46" s="17">
        <v>46</v>
      </c>
      <c r="CF46" s="24">
        <v>3.1528444139821803E-2</v>
      </c>
      <c r="CG46" s="17">
        <v>4</v>
      </c>
      <c r="CH46" s="24">
        <v>7.1813285457809697E-3</v>
      </c>
      <c r="CI46" s="17">
        <v>33</v>
      </c>
      <c r="CJ46" s="24">
        <v>4.6742209631728003E-2</v>
      </c>
      <c r="CK46" s="17">
        <v>1</v>
      </c>
      <c r="CL46" s="24">
        <v>5.5555555555555601E-2</v>
      </c>
      <c r="CM46" s="17">
        <v>5</v>
      </c>
      <c r="CN46" s="24">
        <v>1</v>
      </c>
      <c r="CO46" s="17">
        <v>0</v>
      </c>
      <c r="CP46" s="24">
        <v>0</v>
      </c>
      <c r="CQ46" s="17">
        <v>4</v>
      </c>
      <c r="CR46" s="24">
        <v>8.5106382978723406E-3</v>
      </c>
      <c r="CS46" s="17">
        <v>0</v>
      </c>
      <c r="CT46" s="24">
        <v>0</v>
      </c>
      <c r="CU46" s="17">
        <v>0</v>
      </c>
      <c r="CV46" s="24">
        <v>0</v>
      </c>
      <c r="CW46" s="17">
        <v>0</v>
      </c>
      <c r="CX46" s="24">
        <v>0</v>
      </c>
      <c r="CY46" s="17">
        <v>3</v>
      </c>
      <c r="CZ46" s="24">
        <v>2.1739130434782601E-2</v>
      </c>
      <c r="DA46" s="17">
        <v>0</v>
      </c>
      <c r="DB46" s="24">
        <v>0</v>
      </c>
      <c r="DC46" s="17">
        <v>0</v>
      </c>
      <c r="DD46" s="24">
        <v>0</v>
      </c>
      <c r="DE46" s="17">
        <v>12</v>
      </c>
      <c r="DF46" s="24">
        <v>2.7906976744186001E-2</v>
      </c>
      <c r="DG46" s="17">
        <v>38</v>
      </c>
      <c r="DH46" s="24">
        <v>2.4219247928616999E-2</v>
      </c>
      <c r="DI46" s="17">
        <v>0</v>
      </c>
      <c r="DJ46" s="24">
        <v>0</v>
      </c>
      <c r="DK46" s="17">
        <v>16</v>
      </c>
      <c r="DL46" s="24">
        <v>2.5974025974026E-2</v>
      </c>
      <c r="DM46" s="17">
        <v>18</v>
      </c>
      <c r="DN46" s="24">
        <v>3.0354131534569999E-2</v>
      </c>
      <c r="DO46" s="17">
        <v>14</v>
      </c>
      <c r="DP46" s="24">
        <v>1.95530726256983E-2</v>
      </c>
      <c r="DQ46" s="17">
        <v>2</v>
      </c>
      <c r="DR46" s="28">
        <v>3.1746031746031703E-2</v>
      </c>
    </row>
    <row r="47" spans="2:122" x14ac:dyDescent="0.25">
      <c r="B47" s="89" t="str">
        <f>VLOOKUP(C47,COD_DANE!B:C,2,0)</f>
        <v>68</v>
      </c>
      <c r="C47" s="50" t="s">
        <v>29</v>
      </c>
      <c r="D47" s="17">
        <v>2426</v>
      </c>
      <c r="E47" s="17">
        <v>1584</v>
      </c>
      <c r="F47" s="24">
        <v>5.4859042737410803E-2</v>
      </c>
      <c r="G47" s="17">
        <v>842</v>
      </c>
      <c r="H47" s="24">
        <v>3.3539135630352497E-2</v>
      </c>
      <c r="I47" s="17">
        <v>1738</v>
      </c>
      <c r="J47" s="24">
        <v>5.5920205920205898E-2</v>
      </c>
      <c r="K47" s="17">
        <v>284</v>
      </c>
      <c r="L47" s="24">
        <v>6.04383911470526E-2</v>
      </c>
      <c r="M47" s="17">
        <v>14</v>
      </c>
      <c r="N47" s="24">
        <v>0.107692307692308</v>
      </c>
      <c r="O47" s="17">
        <v>1</v>
      </c>
      <c r="P47" s="24">
        <v>7.2992700729926996E-3</v>
      </c>
      <c r="Q47" s="17">
        <v>6</v>
      </c>
      <c r="R47" s="24">
        <v>3.5502958579881699E-2</v>
      </c>
      <c r="S47" s="17">
        <v>379</v>
      </c>
      <c r="T47" s="24">
        <v>2.1752855420995199E-2</v>
      </c>
      <c r="U47" s="17">
        <v>0</v>
      </c>
      <c r="V47" s="24">
        <v>0</v>
      </c>
      <c r="W47" s="17">
        <v>0</v>
      </c>
      <c r="X47" s="24">
        <v>0</v>
      </c>
      <c r="Y47" s="17">
        <v>0</v>
      </c>
      <c r="Z47" s="24">
        <v>0</v>
      </c>
      <c r="AA47" s="17">
        <v>3</v>
      </c>
      <c r="AB47" s="24">
        <v>1.9108280254777101E-2</v>
      </c>
      <c r="AC47" s="17">
        <v>1</v>
      </c>
      <c r="AD47" s="24">
        <v>1.38888888888889E-2</v>
      </c>
      <c r="AE47" s="17">
        <v>0</v>
      </c>
      <c r="AF47" s="24">
        <v>0</v>
      </c>
      <c r="AG47" s="17">
        <v>320</v>
      </c>
      <c r="AH47" s="24">
        <v>4.2474117334749102E-2</v>
      </c>
      <c r="AI47" s="17">
        <v>2106</v>
      </c>
      <c r="AJ47" s="24">
        <v>4.53439552158467E-2</v>
      </c>
      <c r="AK47" s="17">
        <v>2</v>
      </c>
      <c r="AL47" s="24">
        <v>3.4482758620689703E-2</v>
      </c>
      <c r="AM47" s="17">
        <v>33</v>
      </c>
      <c r="AN47" s="24">
        <v>3.4482758620689703E-2</v>
      </c>
      <c r="AO47" s="17">
        <v>525</v>
      </c>
      <c r="AP47" s="24">
        <v>3.46283226700086E-2</v>
      </c>
      <c r="AQ47" s="17">
        <v>1705</v>
      </c>
      <c r="AR47" s="24">
        <v>4.85008818342152E-2</v>
      </c>
      <c r="AS47" s="17">
        <v>161</v>
      </c>
      <c r="AT47" s="24">
        <v>6.0777651944129901E-2</v>
      </c>
      <c r="AU47" s="17">
        <v>1424</v>
      </c>
      <c r="AV47" s="17">
        <v>999</v>
      </c>
      <c r="AW47" s="24">
        <v>6.01843484547262E-2</v>
      </c>
      <c r="AX47" s="17">
        <v>425</v>
      </c>
      <c r="AY47" s="24">
        <v>3.4407383419689103E-2</v>
      </c>
      <c r="AZ47" s="17">
        <v>1080</v>
      </c>
      <c r="BA47" s="24">
        <v>6.1210609839038803E-2</v>
      </c>
      <c r="BB47" s="17">
        <v>128</v>
      </c>
      <c r="BC47" s="24">
        <v>7.3017683970336603E-2</v>
      </c>
      <c r="BD47" s="17">
        <v>7</v>
      </c>
      <c r="BE47" s="24">
        <v>0.11864406779661001</v>
      </c>
      <c r="BF47" s="17">
        <v>0</v>
      </c>
      <c r="BG47" s="24">
        <v>0</v>
      </c>
      <c r="BH47" s="17">
        <v>3</v>
      </c>
      <c r="BI47" s="24">
        <v>2.7522935779816501E-2</v>
      </c>
      <c r="BJ47" s="17">
        <v>206</v>
      </c>
      <c r="BK47" s="24">
        <v>2.2143394603891201E-2</v>
      </c>
      <c r="BL47" s="17">
        <v>0</v>
      </c>
      <c r="BM47" s="24">
        <v>0</v>
      </c>
      <c r="BN47" s="17">
        <v>0</v>
      </c>
      <c r="BO47" s="24">
        <v>0</v>
      </c>
      <c r="BP47" s="17">
        <v>256</v>
      </c>
      <c r="BQ47" s="24">
        <v>4.6834979875594603E-2</v>
      </c>
      <c r="BR47" s="17">
        <v>1168</v>
      </c>
      <c r="BS47" s="24">
        <v>4.9733872684692398E-2</v>
      </c>
      <c r="BT47" s="17">
        <v>2</v>
      </c>
      <c r="BU47" s="24">
        <v>6.8965517241379296E-2</v>
      </c>
      <c r="BV47" s="17">
        <v>255</v>
      </c>
      <c r="BW47" s="24">
        <v>3.5674314493564598E-2</v>
      </c>
      <c r="BX47" s="17">
        <v>1058</v>
      </c>
      <c r="BY47" s="24">
        <v>5.30246078283967E-2</v>
      </c>
      <c r="BZ47" s="17">
        <v>109</v>
      </c>
      <c r="CA47" s="24">
        <v>5.9857221306974198E-2</v>
      </c>
      <c r="CB47" s="17">
        <v>147</v>
      </c>
      <c r="CC47" s="17">
        <v>70</v>
      </c>
      <c r="CD47" s="24">
        <v>0.12962962962963001</v>
      </c>
      <c r="CE47" s="17">
        <v>77</v>
      </c>
      <c r="CF47" s="24">
        <v>5.2775873886223401E-2</v>
      </c>
      <c r="CG47" s="17">
        <v>73</v>
      </c>
      <c r="CH47" s="24">
        <v>0.131059245960503</v>
      </c>
      <c r="CI47" s="17">
        <v>38</v>
      </c>
      <c r="CJ47" s="24">
        <v>5.3824362606232301E-2</v>
      </c>
      <c r="CK47" s="17">
        <v>5</v>
      </c>
      <c r="CL47" s="24">
        <v>0.27777777777777801</v>
      </c>
      <c r="CM47" s="17">
        <v>0</v>
      </c>
      <c r="CN47" s="24">
        <v>0</v>
      </c>
      <c r="CO47" s="17">
        <v>0</v>
      </c>
      <c r="CP47" s="24">
        <v>0</v>
      </c>
      <c r="CQ47" s="17">
        <v>27</v>
      </c>
      <c r="CR47" s="24">
        <v>5.7446808510638298E-2</v>
      </c>
      <c r="CS47" s="17">
        <v>0</v>
      </c>
      <c r="CT47" s="24">
        <v>0</v>
      </c>
      <c r="CU47" s="17">
        <v>0</v>
      </c>
      <c r="CV47" s="24">
        <v>0</v>
      </c>
      <c r="CW47" s="17">
        <v>0</v>
      </c>
      <c r="CX47" s="24">
        <v>0</v>
      </c>
      <c r="CY47" s="17">
        <v>3</v>
      </c>
      <c r="CZ47" s="24">
        <v>2.1739130434782601E-2</v>
      </c>
      <c r="DA47" s="17">
        <v>1</v>
      </c>
      <c r="DB47" s="24">
        <v>3.7037037037037E-2</v>
      </c>
      <c r="DC47" s="17">
        <v>0</v>
      </c>
      <c r="DD47" s="24">
        <v>0</v>
      </c>
      <c r="DE47" s="17">
        <v>11</v>
      </c>
      <c r="DF47" s="24">
        <v>2.5581395348837199E-2</v>
      </c>
      <c r="DG47" s="17">
        <v>136</v>
      </c>
      <c r="DH47" s="24">
        <v>8.6679413639260697E-2</v>
      </c>
      <c r="DI47" s="17">
        <v>2</v>
      </c>
      <c r="DJ47" s="24">
        <v>0.18181818181818199</v>
      </c>
      <c r="DK47" s="17">
        <v>29</v>
      </c>
      <c r="DL47" s="24">
        <v>4.7077922077922101E-2</v>
      </c>
      <c r="DM47" s="17">
        <v>34</v>
      </c>
      <c r="DN47" s="24">
        <v>5.73355817875211E-2</v>
      </c>
      <c r="DO47" s="17">
        <v>75</v>
      </c>
      <c r="DP47" s="24">
        <v>0.104748603351955</v>
      </c>
      <c r="DQ47" s="17">
        <v>7</v>
      </c>
      <c r="DR47" s="28">
        <v>0.11111111111111099</v>
      </c>
    </row>
    <row r="48" spans="2:122" x14ac:dyDescent="0.25">
      <c r="B48" s="89" t="str">
        <f>VLOOKUP(C48,COD_DANE!B:C,2,0)</f>
        <v>70</v>
      </c>
      <c r="C48" s="50" t="s">
        <v>30</v>
      </c>
      <c r="D48" s="17">
        <v>858</v>
      </c>
      <c r="E48" s="17">
        <v>643</v>
      </c>
      <c r="F48" s="24">
        <v>2.2269169495047401E-2</v>
      </c>
      <c r="G48" s="17">
        <v>215</v>
      </c>
      <c r="H48" s="24">
        <v>8.5640310695080692E-3</v>
      </c>
      <c r="I48" s="17">
        <v>658</v>
      </c>
      <c r="J48" s="24">
        <v>2.1171171171171201E-2</v>
      </c>
      <c r="K48" s="17">
        <v>47</v>
      </c>
      <c r="L48" s="24">
        <v>1.0002128112364299E-2</v>
      </c>
      <c r="M48" s="17">
        <v>0</v>
      </c>
      <c r="N48" s="24">
        <v>0</v>
      </c>
      <c r="O48" s="17">
        <v>0</v>
      </c>
      <c r="P48" s="24">
        <v>0</v>
      </c>
      <c r="Q48" s="17">
        <v>25</v>
      </c>
      <c r="R48" s="24">
        <v>0.14792899408283999</v>
      </c>
      <c r="S48" s="17">
        <v>122</v>
      </c>
      <c r="T48" s="24">
        <v>7.0022384204786797E-3</v>
      </c>
      <c r="U48" s="17">
        <v>0</v>
      </c>
      <c r="V48" s="24">
        <v>0</v>
      </c>
      <c r="W48" s="17">
        <v>1</v>
      </c>
      <c r="X48" s="24">
        <v>5.2631578947368397E-2</v>
      </c>
      <c r="Y48" s="17">
        <v>1</v>
      </c>
      <c r="Z48" s="24">
        <v>0.5</v>
      </c>
      <c r="AA48" s="17">
        <v>0</v>
      </c>
      <c r="AB48" s="24">
        <v>0</v>
      </c>
      <c r="AC48" s="17">
        <v>2</v>
      </c>
      <c r="AD48" s="24">
        <v>2.7777777777777801E-2</v>
      </c>
      <c r="AE48" s="17">
        <v>2</v>
      </c>
      <c r="AF48" s="24">
        <v>2.27272727272727E-2</v>
      </c>
      <c r="AG48" s="17">
        <v>82</v>
      </c>
      <c r="AH48" s="24">
        <v>1.08839925670295E-2</v>
      </c>
      <c r="AI48" s="17">
        <v>776</v>
      </c>
      <c r="AJ48" s="24">
        <v>1.6707934115620601E-2</v>
      </c>
      <c r="AK48" s="17">
        <v>1</v>
      </c>
      <c r="AL48" s="24">
        <v>1.72413793103448E-2</v>
      </c>
      <c r="AM48" s="17">
        <v>10</v>
      </c>
      <c r="AN48" s="24">
        <v>1.04493207941484E-2</v>
      </c>
      <c r="AO48" s="17">
        <v>164</v>
      </c>
      <c r="AP48" s="24">
        <v>1.08172284150122E-2</v>
      </c>
      <c r="AQ48" s="17">
        <v>654</v>
      </c>
      <c r="AR48" s="24">
        <v>1.86038573135347E-2</v>
      </c>
      <c r="AS48" s="17">
        <v>29</v>
      </c>
      <c r="AT48" s="24">
        <v>1.09475273688184E-2</v>
      </c>
      <c r="AU48" s="17">
        <v>536</v>
      </c>
      <c r="AV48" s="17">
        <v>383</v>
      </c>
      <c r="AW48" s="24">
        <v>2.3073679137297399E-2</v>
      </c>
      <c r="AX48" s="17">
        <v>153</v>
      </c>
      <c r="AY48" s="24">
        <v>1.2386658031088099E-2</v>
      </c>
      <c r="AZ48" s="17">
        <v>392</v>
      </c>
      <c r="BA48" s="24">
        <v>2.2217184311947399E-2</v>
      </c>
      <c r="BB48" s="17">
        <v>31</v>
      </c>
      <c r="BC48" s="24">
        <v>1.76839703365659E-2</v>
      </c>
      <c r="BD48" s="17">
        <v>0</v>
      </c>
      <c r="BE48" s="24">
        <v>0</v>
      </c>
      <c r="BF48" s="17">
        <v>0</v>
      </c>
      <c r="BG48" s="24">
        <v>0</v>
      </c>
      <c r="BH48" s="17">
        <v>22</v>
      </c>
      <c r="BI48" s="24">
        <v>0.201834862385321</v>
      </c>
      <c r="BJ48" s="17">
        <v>91</v>
      </c>
      <c r="BK48" s="24">
        <v>9.7817908201655399E-3</v>
      </c>
      <c r="BL48" s="17">
        <v>0</v>
      </c>
      <c r="BM48" s="24">
        <v>0</v>
      </c>
      <c r="BN48" s="17">
        <v>0</v>
      </c>
      <c r="BO48" s="24">
        <v>0</v>
      </c>
      <c r="BP48" s="17">
        <v>69</v>
      </c>
      <c r="BQ48" s="24">
        <v>1.2623490669593901E-2</v>
      </c>
      <c r="BR48" s="17">
        <v>467</v>
      </c>
      <c r="BS48" s="24">
        <v>1.9885032999787101E-2</v>
      </c>
      <c r="BT48" s="17">
        <v>0</v>
      </c>
      <c r="BU48" s="24">
        <v>0</v>
      </c>
      <c r="BV48" s="17">
        <v>101</v>
      </c>
      <c r="BW48" s="24">
        <v>1.4129826524902101E-2</v>
      </c>
      <c r="BX48" s="17">
        <v>413</v>
      </c>
      <c r="BY48" s="24">
        <v>2.0698641808249402E-2</v>
      </c>
      <c r="BZ48" s="17">
        <v>22</v>
      </c>
      <c r="CA48" s="24">
        <v>1.20812740252608E-2</v>
      </c>
      <c r="CB48" s="17">
        <v>17</v>
      </c>
      <c r="CC48" s="17">
        <v>6</v>
      </c>
      <c r="CD48" s="24">
        <v>1.1111111111111099E-2</v>
      </c>
      <c r="CE48" s="17">
        <v>11</v>
      </c>
      <c r="CF48" s="24">
        <v>7.5394105551747801E-3</v>
      </c>
      <c r="CG48" s="17">
        <v>7</v>
      </c>
      <c r="CH48" s="24">
        <v>1.2567324955116701E-2</v>
      </c>
      <c r="CI48" s="17">
        <v>3</v>
      </c>
      <c r="CJ48" s="24">
        <v>4.24929178470255E-3</v>
      </c>
      <c r="CK48" s="17">
        <v>0</v>
      </c>
      <c r="CL48" s="24">
        <v>0</v>
      </c>
      <c r="CM48" s="17">
        <v>0</v>
      </c>
      <c r="CN48" s="24">
        <v>0</v>
      </c>
      <c r="CO48" s="17">
        <v>0</v>
      </c>
      <c r="CP48" s="24">
        <v>0</v>
      </c>
      <c r="CQ48" s="17">
        <v>2</v>
      </c>
      <c r="CR48" s="24">
        <v>4.2553191489361703E-3</v>
      </c>
      <c r="CS48" s="17">
        <v>0</v>
      </c>
      <c r="CT48" s="24">
        <v>0</v>
      </c>
      <c r="CU48" s="17">
        <v>1</v>
      </c>
      <c r="CV48" s="24">
        <v>6.6666666666666693E-2</v>
      </c>
      <c r="CW48" s="17">
        <v>1</v>
      </c>
      <c r="CX48" s="24">
        <v>0.5</v>
      </c>
      <c r="CY48" s="17">
        <v>0</v>
      </c>
      <c r="CZ48" s="24">
        <v>0</v>
      </c>
      <c r="DA48" s="17">
        <v>1</v>
      </c>
      <c r="DB48" s="24">
        <v>3.7037037037037E-2</v>
      </c>
      <c r="DC48" s="17">
        <v>2</v>
      </c>
      <c r="DD48" s="24">
        <v>3.77358490566038E-2</v>
      </c>
      <c r="DE48" s="17">
        <v>5</v>
      </c>
      <c r="DF48" s="24">
        <v>1.16279069767442E-2</v>
      </c>
      <c r="DG48" s="17">
        <v>12</v>
      </c>
      <c r="DH48" s="24">
        <v>7.64818355640535E-3</v>
      </c>
      <c r="DI48" s="17">
        <v>0</v>
      </c>
      <c r="DJ48" s="24">
        <v>0</v>
      </c>
      <c r="DK48" s="17">
        <v>8</v>
      </c>
      <c r="DL48" s="24">
        <v>1.2987012987013E-2</v>
      </c>
      <c r="DM48" s="17">
        <v>1</v>
      </c>
      <c r="DN48" s="24">
        <v>1.6863406408094399E-3</v>
      </c>
      <c r="DO48" s="17">
        <v>7</v>
      </c>
      <c r="DP48" s="24">
        <v>9.7765363128491604E-3</v>
      </c>
      <c r="DQ48" s="17">
        <v>1</v>
      </c>
      <c r="DR48" s="28">
        <v>1.58730158730159E-2</v>
      </c>
    </row>
    <row r="49" spans="2:122" x14ac:dyDescent="0.25">
      <c r="B49" s="89" t="str">
        <f>VLOOKUP(C49,COD_DANE!B:C,2,0)</f>
        <v>73</v>
      </c>
      <c r="C49" s="50" t="s">
        <v>31</v>
      </c>
      <c r="D49" s="17">
        <v>1384</v>
      </c>
      <c r="E49" s="17">
        <v>388</v>
      </c>
      <c r="F49" s="24">
        <v>1.34376948119415E-2</v>
      </c>
      <c r="G49" s="17">
        <v>996</v>
      </c>
      <c r="H49" s="24">
        <v>3.9673371838279202E-2</v>
      </c>
      <c r="I49" s="17">
        <v>427</v>
      </c>
      <c r="J49" s="24">
        <v>1.3738738738738701E-2</v>
      </c>
      <c r="K49" s="17">
        <v>82</v>
      </c>
      <c r="L49" s="24">
        <v>1.74505213875293E-2</v>
      </c>
      <c r="M49" s="17">
        <v>2</v>
      </c>
      <c r="N49" s="24">
        <v>1.5384615384615399E-2</v>
      </c>
      <c r="O49" s="17">
        <v>0</v>
      </c>
      <c r="P49" s="24">
        <v>0</v>
      </c>
      <c r="Q49" s="17">
        <v>15</v>
      </c>
      <c r="R49" s="24">
        <v>8.8757396449704096E-2</v>
      </c>
      <c r="S49" s="17">
        <v>852</v>
      </c>
      <c r="T49" s="24">
        <v>4.8900878149572398E-2</v>
      </c>
      <c r="U49" s="17">
        <v>0</v>
      </c>
      <c r="V49" s="24">
        <v>0</v>
      </c>
      <c r="W49" s="17">
        <v>0</v>
      </c>
      <c r="X49" s="24">
        <v>0</v>
      </c>
      <c r="Y49" s="17">
        <v>0</v>
      </c>
      <c r="Z49" s="24">
        <v>0</v>
      </c>
      <c r="AA49" s="17">
        <v>3</v>
      </c>
      <c r="AB49" s="24">
        <v>1.9108280254777101E-2</v>
      </c>
      <c r="AC49" s="17">
        <v>1</v>
      </c>
      <c r="AD49" s="24">
        <v>1.38888888888889E-2</v>
      </c>
      <c r="AE49" s="17">
        <v>2</v>
      </c>
      <c r="AF49" s="24">
        <v>2.27272727272727E-2</v>
      </c>
      <c r="AG49" s="17">
        <v>240</v>
      </c>
      <c r="AH49" s="24">
        <v>3.1855588001061898E-2</v>
      </c>
      <c r="AI49" s="17">
        <v>1144</v>
      </c>
      <c r="AJ49" s="24">
        <v>2.4631284314780899E-2</v>
      </c>
      <c r="AK49" s="17">
        <v>1</v>
      </c>
      <c r="AL49" s="24">
        <v>1.72413793103448E-2</v>
      </c>
      <c r="AM49" s="17">
        <v>16</v>
      </c>
      <c r="AN49" s="24">
        <v>1.67189132706374E-2</v>
      </c>
      <c r="AO49" s="17">
        <v>475</v>
      </c>
      <c r="AP49" s="24">
        <v>3.1330387177626803E-2</v>
      </c>
      <c r="AQ49" s="17">
        <v>785</v>
      </c>
      <c r="AR49" s="24">
        <v>2.2330318029242801E-2</v>
      </c>
      <c r="AS49" s="17">
        <v>107</v>
      </c>
      <c r="AT49" s="24">
        <v>4.0392600981502498E-2</v>
      </c>
      <c r="AU49" s="17">
        <v>701</v>
      </c>
      <c r="AV49" s="17">
        <v>201</v>
      </c>
      <c r="AW49" s="24">
        <v>1.2109163202602601E-2</v>
      </c>
      <c r="AX49" s="17">
        <v>500</v>
      </c>
      <c r="AY49" s="24">
        <v>4.0479274611399003E-2</v>
      </c>
      <c r="AZ49" s="17">
        <v>224</v>
      </c>
      <c r="BA49" s="24">
        <v>1.26955338925414E-2</v>
      </c>
      <c r="BB49" s="17">
        <v>29</v>
      </c>
      <c r="BC49" s="24">
        <v>1.65430690245294E-2</v>
      </c>
      <c r="BD49" s="17">
        <v>0</v>
      </c>
      <c r="BE49" s="24">
        <v>0</v>
      </c>
      <c r="BF49" s="17">
        <v>0</v>
      </c>
      <c r="BG49" s="24">
        <v>0</v>
      </c>
      <c r="BH49" s="17">
        <v>11</v>
      </c>
      <c r="BI49" s="24">
        <v>0.100917431192661</v>
      </c>
      <c r="BJ49" s="17">
        <v>436</v>
      </c>
      <c r="BK49" s="24">
        <v>4.68666021713426E-2</v>
      </c>
      <c r="BL49" s="17">
        <v>1</v>
      </c>
      <c r="BM49" s="24">
        <v>0.2</v>
      </c>
      <c r="BN49" s="17">
        <v>0</v>
      </c>
      <c r="BO49" s="24">
        <v>0</v>
      </c>
      <c r="BP49" s="17">
        <v>154</v>
      </c>
      <c r="BQ49" s="24">
        <v>2.8174167581412401E-2</v>
      </c>
      <c r="BR49" s="17">
        <v>547</v>
      </c>
      <c r="BS49" s="24">
        <v>2.3291462635724899E-2</v>
      </c>
      <c r="BT49" s="17">
        <v>0</v>
      </c>
      <c r="BU49" s="24">
        <v>0</v>
      </c>
      <c r="BV49" s="17">
        <v>225</v>
      </c>
      <c r="BW49" s="24">
        <v>3.1477336317851198E-2</v>
      </c>
      <c r="BX49" s="17">
        <v>404</v>
      </c>
      <c r="BY49" s="24">
        <v>2.0247581817270599E-2</v>
      </c>
      <c r="BZ49" s="17">
        <v>72</v>
      </c>
      <c r="CA49" s="24">
        <v>3.9538714991762799E-2</v>
      </c>
      <c r="CB49" s="17">
        <v>73</v>
      </c>
      <c r="CC49" s="17">
        <v>25</v>
      </c>
      <c r="CD49" s="24">
        <v>4.6296296296296301E-2</v>
      </c>
      <c r="CE49" s="17">
        <v>48</v>
      </c>
      <c r="CF49" s="24">
        <v>3.2899246058944502E-2</v>
      </c>
      <c r="CG49" s="17">
        <v>27</v>
      </c>
      <c r="CH49" s="24">
        <v>4.8473967684021499E-2</v>
      </c>
      <c r="CI49" s="17">
        <v>16</v>
      </c>
      <c r="CJ49" s="24">
        <v>2.2662889518413599E-2</v>
      </c>
      <c r="CK49" s="17">
        <v>2</v>
      </c>
      <c r="CL49" s="24">
        <v>0.11111111111111099</v>
      </c>
      <c r="CM49" s="17">
        <v>0</v>
      </c>
      <c r="CN49" s="24">
        <v>0</v>
      </c>
      <c r="CO49" s="17">
        <v>1</v>
      </c>
      <c r="CP49" s="24">
        <v>0.16666666666666699</v>
      </c>
      <c r="CQ49" s="17">
        <v>22</v>
      </c>
      <c r="CR49" s="24">
        <v>4.6808510638297898E-2</v>
      </c>
      <c r="CS49" s="17">
        <v>0</v>
      </c>
      <c r="CT49" s="24">
        <v>0</v>
      </c>
      <c r="CU49" s="17">
        <v>0</v>
      </c>
      <c r="CV49" s="24">
        <v>0</v>
      </c>
      <c r="CW49" s="17">
        <v>0</v>
      </c>
      <c r="CX49" s="24">
        <v>0</v>
      </c>
      <c r="CY49" s="17">
        <v>3</v>
      </c>
      <c r="CZ49" s="24">
        <v>2.1739130434782601E-2</v>
      </c>
      <c r="DA49" s="17">
        <v>0</v>
      </c>
      <c r="DB49" s="24">
        <v>0</v>
      </c>
      <c r="DC49" s="17">
        <v>2</v>
      </c>
      <c r="DD49" s="24">
        <v>3.77358490566038E-2</v>
      </c>
      <c r="DE49" s="17">
        <v>12</v>
      </c>
      <c r="DF49" s="24">
        <v>2.7906976744186001E-2</v>
      </c>
      <c r="DG49" s="17">
        <v>61</v>
      </c>
      <c r="DH49" s="24">
        <v>3.8878266411727203E-2</v>
      </c>
      <c r="DI49" s="17">
        <v>0</v>
      </c>
      <c r="DJ49" s="24">
        <v>0</v>
      </c>
      <c r="DK49" s="17">
        <v>10</v>
      </c>
      <c r="DL49" s="24">
        <v>1.6233766233766201E-2</v>
      </c>
      <c r="DM49" s="17">
        <v>19</v>
      </c>
      <c r="DN49" s="24">
        <v>3.2040472175379399E-2</v>
      </c>
      <c r="DO49" s="17">
        <v>40</v>
      </c>
      <c r="DP49" s="24">
        <v>5.5865921787709501E-2</v>
      </c>
      <c r="DQ49" s="17">
        <v>4</v>
      </c>
      <c r="DR49" s="28">
        <v>6.3492063492063502E-2</v>
      </c>
    </row>
    <row r="50" spans="2:122" x14ac:dyDescent="0.25">
      <c r="B50" s="89" t="str">
        <f>VLOOKUP(C50,COD_DANE!B:C,2,0)</f>
        <v>76</v>
      </c>
      <c r="C50" s="50" t="s">
        <v>32</v>
      </c>
      <c r="D50" s="17">
        <v>2934</v>
      </c>
      <c r="E50" s="17">
        <v>769</v>
      </c>
      <c r="F50" s="24">
        <v>2.6632956985523301E-2</v>
      </c>
      <c r="G50" s="17">
        <v>2165</v>
      </c>
      <c r="H50" s="24">
        <v>8.6237801234813796E-2</v>
      </c>
      <c r="I50" s="17">
        <v>825</v>
      </c>
      <c r="J50" s="24">
        <v>2.6544401544401498E-2</v>
      </c>
      <c r="K50" s="17">
        <v>588</v>
      </c>
      <c r="L50" s="24">
        <v>0.125133007022771</v>
      </c>
      <c r="M50" s="17">
        <v>3</v>
      </c>
      <c r="N50" s="24">
        <v>2.3076923076923099E-2</v>
      </c>
      <c r="O50" s="17">
        <v>6</v>
      </c>
      <c r="P50" s="24">
        <v>4.3795620437956199E-2</v>
      </c>
      <c r="Q50" s="17">
        <v>0</v>
      </c>
      <c r="R50" s="24">
        <v>0</v>
      </c>
      <c r="S50" s="17">
        <v>1436</v>
      </c>
      <c r="T50" s="24">
        <v>8.2419789932847404E-2</v>
      </c>
      <c r="U50" s="17">
        <v>0</v>
      </c>
      <c r="V50" s="24">
        <v>0</v>
      </c>
      <c r="W50" s="17">
        <v>2</v>
      </c>
      <c r="X50" s="24">
        <v>0.105263157894737</v>
      </c>
      <c r="Y50" s="17">
        <v>0</v>
      </c>
      <c r="Z50" s="24">
        <v>0</v>
      </c>
      <c r="AA50" s="17">
        <v>40</v>
      </c>
      <c r="AB50" s="24">
        <v>0.25477707006369399</v>
      </c>
      <c r="AC50" s="17">
        <v>24</v>
      </c>
      <c r="AD50" s="24">
        <v>0.33333333333333298</v>
      </c>
      <c r="AE50" s="17">
        <v>10</v>
      </c>
      <c r="AF50" s="24">
        <v>0.11363636363636399</v>
      </c>
      <c r="AG50" s="17">
        <v>416</v>
      </c>
      <c r="AH50" s="24">
        <v>5.5216352535173902E-2</v>
      </c>
      <c r="AI50" s="17">
        <v>2518</v>
      </c>
      <c r="AJ50" s="24">
        <v>5.4214662504037003E-2</v>
      </c>
      <c r="AK50" s="17">
        <v>1</v>
      </c>
      <c r="AL50" s="24">
        <v>1.72413793103448E-2</v>
      </c>
      <c r="AM50" s="17">
        <v>124</v>
      </c>
      <c r="AN50" s="24">
        <v>0.12957157784744</v>
      </c>
      <c r="AO50" s="17">
        <v>1248</v>
      </c>
      <c r="AP50" s="24">
        <v>8.2316469889848906E-2</v>
      </c>
      <c r="AQ50" s="17">
        <v>1475</v>
      </c>
      <c r="AR50" s="24">
        <v>4.1958240882972099E-2</v>
      </c>
      <c r="AS50" s="17">
        <v>86</v>
      </c>
      <c r="AT50" s="24">
        <v>3.24650811627029E-2</v>
      </c>
      <c r="AU50" s="17">
        <v>1153</v>
      </c>
      <c r="AV50" s="17">
        <v>358</v>
      </c>
      <c r="AW50" s="24">
        <v>2.1567564311103099E-2</v>
      </c>
      <c r="AX50" s="17">
        <v>795</v>
      </c>
      <c r="AY50" s="24">
        <v>6.4362046632124401E-2</v>
      </c>
      <c r="AZ50" s="17">
        <v>378</v>
      </c>
      <c r="BA50" s="24">
        <v>2.1423713443663599E-2</v>
      </c>
      <c r="BB50" s="17">
        <v>184</v>
      </c>
      <c r="BC50" s="24">
        <v>0.10496292070735901</v>
      </c>
      <c r="BD50" s="17">
        <v>1</v>
      </c>
      <c r="BE50" s="24">
        <v>1.6949152542372899E-2</v>
      </c>
      <c r="BF50" s="17">
        <v>2</v>
      </c>
      <c r="BG50" s="24">
        <v>2.6315789473684199E-2</v>
      </c>
      <c r="BH50" s="17">
        <v>0</v>
      </c>
      <c r="BI50" s="24">
        <v>0</v>
      </c>
      <c r="BJ50" s="17">
        <v>587</v>
      </c>
      <c r="BK50" s="24">
        <v>6.3097925400408497E-2</v>
      </c>
      <c r="BL50" s="17">
        <v>1</v>
      </c>
      <c r="BM50" s="24">
        <v>0.2</v>
      </c>
      <c r="BN50" s="17">
        <v>0</v>
      </c>
      <c r="BO50" s="24">
        <v>0</v>
      </c>
      <c r="BP50" s="17">
        <v>251</v>
      </c>
      <c r="BQ50" s="24">
        <v>4.5920234174899398E-2</v>
      </c>
      <c r="BR50" s="17">
        <v>902</v>
      </c>
      <c r="BS50" s="24">
        <v>3.8407494145199103E-2</v>
      </c>
      <c r="BT50" s="17">
        <v>2</v>
      </c>
      <c r="BU50" s="24">
        <v>6.8965517241379296E-2</v>
      </c>
      <c r="BV50" s="17">
        <v>445</v>
      </c>
      <c r="BW50" s="24">
        <v>6.2255176273083399E-2</v>
      </c>
      <c r="BX50" s="17">
        <v>645</v>
      </c>
      <c r="BY50" s="24">
        <v>3.2325966020147298E-2</v>
      </c>
      <c r="BZ50" s="17">
        <v>61</v>
      </c>
      <c r="CA50" s="24">
        <v>3.3498077979132297E-2</v>
      </c>
      <c r="CB50" s="17">
        <v>176</v>
      </c>
      <c r="CC50" s="17">
        <v>36</v>
      </c>
      <c r="CD50" s="24">
        <v>6.6666666666666693E-2</v>
      </c>
      <c r="CE50" s="17">
        <v>140</v>
      </c>
      <c r="CF50" s="24">
        <v>9.59561343385881E-2</v>
      </c>
      <c r="CG50" s="17">
        <v>36</v>
      </c>
      <c r="CH50" s="24">
        <v>6.4631956912028707E-2</v>
      </c>
      <c r="CI50" s="17">
        <v>64</v>
      </c>
      <c r="CJ50" s="24">
        <v>9.0651558073654395E-2</v>
      </c>
      <c r="CK50" s="17">
        <v>0</v>
      </c>
      <c r="CL50" s="24">
        <v>0</v>
      </c>
      <c r="CM50" s="17">
        <v>0</v>
      </c>
      <c r="CN50" s="24">
        <v>0</v>
      </c>
      <c r="CO50" s="17">
        <v>0</v>
      </c>
      <c r="CP50" s="24">
        <v>0</v>
      </c>
      <c r="CQ50" s="17">
        <v>29</v>
      </c>
      <c r="CR50" s="24">
        <v>6.1702127659574502E-2</v>
      </c>
      <c r="CS50" s="17">
        <v>0</v>
      </c>
      <c r="CT50" s="24">
        <v>0</v>
      </c>
      <c r="CU50" s="17">
        <v>1</v>
      </c>
      <c r="CV50" s="24">
        <v>6.6666666666666693E-2</v>
      </c>
      <c r="CW50" s="17">
        <v>0</v>
      </c>
      <c r="CX50" s="24">
        <v>0</v>
      </c>
      <c r="CY50" s="17">
        <v>32</v>
      </c>
      <c r="CZ50" s="24">
        <v>0.231884057971015</v>
      </c>
      <c r="DA50" s="17">
        <v>9</v>
      </c>
      <c r="DB50" s="24">
        <v>0.33333333333333298</v>
      </c>
      <c r="DC50" s="17">
        <v>5</v>
      </c>
      <c r="DD50" s="24">
        <v>9.4339622641509399E-2</v>
      </c>
      <c r="DE50" s="17">
        <v>41</v>
      </c>
      <c r="DF50" s="24">
        <v>9.5348837209302303E-2</v>
      </c>
      <c r="DG50" s="17">
        <v>135</v>
      </c>
      <c r="DH50" s="24">
        <v>8.6042065009560201E-2</v>
      </c>
      <c r="DI50" s="17">
        <v>0</v>
      </c>
      <c r="DJ50" s="24">
        <v>0</v>
      </c>
      <c r="DK50" s="17">
        <v>81</v>
      </c>
      <c r="DL50" s="24">
        <v>0.131493506493507</v>
      </c>
      <c r="DM50" s="17">
        <v>41</v>
      </c>
      <c r="DN50" s="24">
        <v>6.9139966273187206E-2</v>
      </c>
      <c r="DO50" s="17">
        <v>50</v>
      </c>
      <c r="DP50" s="24">
        <v>6.9832402234636895E-2</v>
      </c>
      <c r="DQ50" s="17">
        <v>4</v>
      </c>
      <c r="DR50" s="28">
        <v>6.3492063492063502E-2</v>
      </c>
    </row>
    <row r="51" spans="2:122" ht="14.45" customHeight="1" x14ac:dyDescent="0.25">
      <c r="B51" s="89" t="str">
        <f>VLOOKUP(C51,COD_DANE!B:C,2,0)</f>
        <v>97</v>
      </c>
      <c r="C51" s="50" t="s">
        <v>33</v>
      </c>
      <c r="D51" s="17">
        <v>76</v>
      </c>
      <c r="E51" s="17">
        <v>0</v>
      </c>
      <c r="F51" s="24">
        <v>0</v>
      </c>
      <c r="G51" s="17">
        <v>76</v>
      </c>
      <c r="H51" s="24">
        <v>3.0272854013144801E-3</v>
      </c>
      <c r="I51" s="17">
        <v>1</v>
      </c>
      <c r="J51" s="24">
        <v>3.21750321750322E-5</v>
      </c>
      <c r="K51" s="17">
        <v>1</v>
      </c>
      <c r="L51" s="24">
        <v>2.1281123643328401E-4</v>
      </c>
      <c r="M51" s="17">
        <v>0</v>
      </c>
      <c r="N51" s="24">
        <v>0</v>
      </c>
      <c r="O51" s="17">
        <v>0</v>
      </c>
      <c r="P51" s="24">
        <v>0</v>
      </c>
      <c r="Q51" s="17">
        <v>0</v>
      </c>
      <c r="R51" s="24">
        <v>0</v>
      </c>
      <c r="S51" s="17">
        <v>73</v>
      </c>
      <c r="T51" s="24">
        <v>4.1898639729093697E-3</v>
      </c>
      <c r="U51" s="17">
        <v>0</v>
      </c>
      <c r="V51" s="24">
        <v>0</v>
      </c>
      <c r="W51" s="17">
        <v>0</v>
      </c>
      <c r="X51" s="24">
        <v>0</v>
      </c>
      <c r="Y51" s="17">
        <v>0</v>
      </c>
      <c r="Z51" s="24">
        <v>0</v>
      </c>
      <c r="AA51" s="17">
        <v>1</v>
      </c>
      <c r="AB51" s="24">
        <v>6.3694267515923596E-3</v>
      </c>
      <c r="AC51" s="17">
        <v>0</v>
      </c>
      <c r="AD51" s="24">
        <v>0</v>
      </c>
      <c r="AE51" s="17">
        <v>0</v>
      </c>
      <c r="AF51" s="24">
        <v>0</v>
      </c>
      <c r="AG51" s="17">
        <v>17</v>
      </c>
      <c r="AH51" s="24">
        <v>2.2564374834085502E-3</v>
      </c>
      <c r="AI51" s="17">
        <v>59</v>
      </c>
      <c r="AJ51" s="24">
        <v>1.2703197330175501E-3</v>
      </c>
      <c r="AK51" s="17">
        <v>0</v>
      </c>
      <c r="AL51" s="24">
        <v>0</v>
      </c>
      <c r="AM51" s="17">
        <v>1</v>
      </c>
      <c r="AN51" s="24">
        <v>1.0449320794148401E-3</v>
      </c>
      <c r="AO51" s="17">
        <v>48</v>
      </c>
      <c r="AP51" s="24">
        <v>3.1660180726865001E-3</v>
      </c>
      <c r="AQ51" s="17">
        <v>26</v>
      </c>
      <c r="AR51" s="24">
        <v>7.3960289014052499E-4</v>
      </c>
      <c r="AS51" s="17">
        <v>1</v>
      </c>
      <c r="AT51" s="24">
        <v>3.7750094375235899E-4</v>
      </c>
      <c r="AU51" s="17">
        <v>33</v>
      </c>
      <c r="AV51" s="17">
        <v>0</v>
      </c>
      <c r="AW51" s="24">
        <v>0</v>
      </c>
      <c r="AX51" s="17">
        <v>33</v>
      </c>
      <c r="AY51" s="24">
        <v>2.6716321243523298E-3</v>
      </c>
      <c r="AZ51" s="17">
        <v>0</v>
      </c>
      <c r="BA51" s="24">
        <v>0</v>
      </c>
      <c r="BB51" s="17">
        <v>0</v>
      </c>
      <c r="BC51" s="24">
        <v>0</v>
      </c>
      <c r="BD51" s="17">
        <v>0</v>
      </c>
      <c r="BE51" s="24">
        <v>0</v>
      </c>
      <c r="BF51" s="17">
        <v>0</v>
      </c>
      <c r="BG51" s="24">
        <v>0</v>
      </c>
      <c r="BH51" s="17">
        <v>0</v>
      </c>
      <c r="BI51" s="24">
        <v>0</v>
      </c>
      <c r="BJ51" s="17">
        <v>33</v>
      </c>
      <c r="BK51" s="24">
        <v>3.5472428248951998E-3</v>
      </c>
      <c r="BL51" s="17">
        <v>0</v>
      </c>
      <c r="BM51" s="24">
        <v>0</v>
      </c>
      <c r="BN51" s="17">
        <v>0</v>
      </c>
      <c r="BO51" s="24">
        <v>0</v>
      </c>
      <c r="BP51" s="17">
        <v>11</v>
      </c>
      <c r="BQ51" s="24">
        <v>2.0124405415294501E-3</v>
      </c>
      <c r="BR51" s="17">
        <v>22</v>
      </c>
      <c r="BS51" s="24">
        <v>9.3676814988290398E-4</v>
      </c>
      <c r="BT51" s="17">
        <v>0</v>
      </c>
      <c r="BU51" s="24">
        <v>0</v>
      </c>
      <c r="BV51" s="17">
        <v>19</v>
      </c>
      <c r="BW51" s="24">
        <v>2.6580861779518699E-3</v>
      </c>
      <c r="BX51" s="17">
        <v>14</v>
      </c>
      <c r="BY51" s="24">
        <v>7.0164887485591105E-4</v>
      </c>
      <c r="BZ51" s="17">
        <v>0</v>
      </c>
      <c r="CA51" s="24">
        <v>0</v>
      </c>
      <c r="CB51" s="17">
        <v>2</v>
      </c>
      <c r="CC51" s="17">
        <v>0</v>
      </c>
      <c r="CD51" s="24">
        <v>0</v>
      </c>
      <c r="CE51" s="17">
        <v>2</v>
      </c>
      <c r="CF51" s="24">
        <v>1.3708019191226899E-3</v>
      </c>
      <c r="CG51" s="17">
        <v>0</v>
      </c>
      <c r="CH51" s="24">
        <v>0</v>
      </c>
      <c r="CI51" s="17">
        <v>1</v>
      </c>
      <c r="CJ51" s="24">
        <v>1.4164305949008499E-3</v>
      </c>
      <c r="CK51" s="17">
        <v>0</v>
      </c>
      <c r="CL51" s="24">
        <v>0</v>
      </c>
      <c r="CM51" s="17">
        <v>0</v>
      </c>
      <c r="CN51" s="24">
        <v>0</v>
      </c>
      <c r="CO51" s="17">
        <v>0</v>
      </c>
      <c r="CP51" s="24">
        <v>0</v>
      </c>
      <c r="CQ51" s="17">
        <v>1</v>
      </c>
      <c r="CR51" s="24">
        <v>2.1276595744680899E-3</v>
      </c>
      <c r="CS51" s="17">
        <v>0</v>
      </c>
      <c r="CT51" s="24">
        <v>0</v>
      </c>
      <c r="CU51" s="17">
        <v>0</v>
      </c>
      <c r="CV51" s="24">
        <v>0</v>
      </c>
      <c r="CW51" s="17">
        <v>0</v>
      </c>
      <c r="CX51" s="24">
        <v>0</v>
      </c>
      <c r="CY51" s="17">
        <v>0</v>
      </c>
      <c r="CZ51" s="24">
        <v>0</v>
      </c>
      <c r="DA51" s="17">
        <v>0</v>
      </c>
      <c r="DB51" s="24">
        <v>0</v>
      </c>
      <c r="DC51" s="17">
        <v>0</v>
      </c>
      <c r="DD51" s="24">
        <v>0</v>
      </c>
      <c r="DE51" s="17">
        <v>1</v>
      </c>
      <c r="DF51" s="24">
        <v>2.3255813953488402E-3</v>
      </c>
      <c r="DG51" s="17">
        <v>1</v>
      </c>
      <c r="DH51" s="24">
        <v>6.3734862970044601E-4</v>
      </c>
      <c r="DI51" s="17">
        <v>0</v>
      </c>
      <c r="DJ51" s="24">
        <v>0</v>
      </c>
      <c r="DK51" s="17">
        <v>0</v>
      </c>
      <c r="DL51" s="24">
        <v>0</v>
      </c>
      <c r="DM51" s="17">
        <v>2</v>
      </c>
      <c r="DN51" s="24">
        <v>3.3726812816188899E-3</v>
      </c>
      <c r="DO51" s="17">
        <v>0</v>
      </c>
      <c r="DP51" s="24">
        <v>0</v>
      </c>
      <c r="DQ51" s="17">
        <v>0</v>
      </c>
      <c r="DR51" s="28">
        <v>0</v>
      </c>
    </row>
    <row r="52" spans="2:122" x14ac:dyDescent="0.25">
      <c r="B52" s="89" t="str">
        <f>VLOOKUP(C52,COD_DANE!B:C,2,0)</f>
        <v>99</v>
      </c>
      <c r="C52" s="50" t="s">
        <v>34</v>
      </c>
      <c r="D52" s="17">
        <v>79</v>
      </c>
      <c r="E52" s="17">
        <v>11</v>
      </c>
      <c r="F52" s="24">
        <v>3.8096557456535301E-4</v>
      </c>
      <c r="G52" s="17">
        <v>68</v>
      </c>
      <c r="H52" s="24">
        <v>2.70862378012348E-3</v>
      </c>
      <c r="I52" s="17">
        <v>15</v>
      </c>
      <c r="J52" s="24">
        <v>4.8262548262548302E-4</v>
      </c>
      <c r="K52" s="17">
        <v>2</v>
      </c>
      <c r="L52" s="24">
        <v>4.2562247286656699E-4</v>
      </c>
      <c r="M52" s="17">
        <v>0</v>
      </c>
      <c r="N52" s="24">
        <v>0</v>
      </c>
      <c r="O52" s="17">
        <v>0</v>
      </c>
      <c r="P52" s="24">
        <v>0</v>
      </c>
      <c r="Q52" s="17">
        <v>0</v>
      </c>
      <c r="R52" s="24">
        <v>0</v>
      </c>
      <c r="S52" s="17">
        <v>62</v>
      </c>
      <c r="T52" s="24">
        <v>3.5585146071285098E-3</v>
      </c>
      <c r="U52" s="17">
        <v>0</v>
      </c>
      <c r="V52" s="24">
        <v>0</v>
      </c>
      <c r="W52" s="17">
        <v>0</v>
      </c>
      <c r="X52" s="24">
        <v>0</v>
      </c>
      <c r="Y52" s="17">
        <v>0</v>
      </c>
      <c r="Z52" s="24">
        <v>0</v>
      </c>
      <c r="AA52" s="17">
        <v>0</v>
      </c>
      <c r="AB52" s="24">
        <v>0</v>
      </c>
      <c r="AC52" s="17">
        <v>0</v>
      </c>
      <c r="AD52" s="24">
        <v>0</v>
      </c>
      <c r="AE52" s="17">
        <v>0</v>
      </c>
      <c r="AF52" s="24">
        <v>0</v>
      </c>
      <c r="AG52" s="17">
        <v>13</v>
      </c>
      <c r="AH52" s="24">
        <v>1.7255110167241801E-3</v>
      </c>
      <c r="AI52" s="17">
        <v>66</v>
      </c>
      <c r="AJ52" s="24">
        <v>1.4210356335450499E-3</v>
      </c>
      <c r="AK52" s="17">
        <v>0</v>
      </c>
      <c r="AL52" s="24">
        <v>0</v>
      </c>
      <c r="AM52" s="17">
        <v>1</v>
      </c>
      <c r="AN52" s="24">
        <v>1.0449320794148401E-3</v>
      </c>
      <c r="AO52" s="17">
        <v>31</v>
      </c>
      <c r="AP52" s="24">
        <v>2.0447200052767E-3</v>
      </c>
      <c r="AQ52" s="17">
        <v>42</v>
      </c>
      <c r="AR52" s="24">
        <v>1.194743130227E-3</v>
      </c>
      <c r="AS52" s="17">
        <v>5</v>
      </c>
      <c r="AT52" s="24">
        <v>1.8875047187618E-3</v>
      </c>
      <c r="AU52" s="17">
        <v>41</v>
      </c>
      <c r="AV52" s="17">
        <v>5</v>
      </c>
      <c r="AW52" s="24">
        <v>3.0122296523886998E-4</v>
      </c>
      <c r="AX52" s="17">
        <v>36</v>
      </c>
      <c r="AY52" s="24">
        <v>2.9145077720207301E-3</v>
      </c>
      <c r="AZ52" s="17">
        <v>7</v>
      </c>
      <c r="BA52" s="24">
        <v>3.96735434141918E-4</v>
      </c>
      <c r="BB52" s="17">
        <v>0</v>
      </c>
      <c r="BC52" s="24">
        <v>0</v>
      </c>
      <c r="BD52" s="17">
        <v>0</v>
      </c>
      <c r="BE52" s="24">
        <v>0</v>
      </c>
      <c r="BF52" s="17">
        <v>0</v>
      </c>
      <c r="BG52" s="24">
        <v>0</v>
      </c>
      <c r="BH52" s="17">
        <v>0</v>
      </c>
      <c r="BI52" s="24">
        <v>0</v>
      </c>
      <c r="BJ52" s="17">
        <v>34</v>
      </c>
      <c r="BK52" s="24">
        <v>3.6547350317102001E-3</v>
      </c>
      <c r="BL52" s="17">
        <v>0</v>
      </c>
      <c r="BM52" s="24">
        <v>0</v>
      </c>
      <c r="BN52" s="17">
        <v>0</v>
      </c>
      <c r="BO52" s="24">
        <v>0</v>
      </c>
      <c r="BP52" s="17">
        <v>5</v>
      </c>
      <c r="BQ52" s="24">
        <v>9.1474570069520695E-4</v>
      </c>
      <c r="BR52" s="17">
        <v>36</v>
      </c>
      <c r="BS52" s="24">
        <v>1.5328933361720199E-3</v>
      </c>
      <c r="BT52" s="17">
        <v>0</v>
      </c>
      <c r="BU52" s="24">
        <v>0</v>
      </c>
      <c r="BV52" s="17">
        <v>12</v>
      </c>
      <c r="BW52" s="24">
        <v>1.67879127028539E-3</v>
      </c>
      <c r="BX52" s="17">
        <v>26</v>
      </c>
      <c r="BY52" s="24">
        <v>1.3030621961609801E-3</v>
      </c>
      <c r="BZ52" s="17">
        <v>3</v>
      </c>
      <c r="CA52" s="24">
        <v>1.6474464579901199E-3</v>
      </c>
      <c r="CB52" s="17">
        <v>1</v>
      </c>
      <c r="CC52" s="17">
        <v>0</v>
      </c>
      <c r="CD52" s="24">
        <v>0</v>
      </c>
      <c r="CE52" s="17">
        <v>1</v>
      </c>
      <c r="CF52" s="24">
        <v>6.85400959561343E-4</v>
      </c>
      <c r="CG52" s="17">
        <v>0</v>
      </c>
      <c r="CH52" s="24">
        <v>0</v>
      </c>
      <c r="CI52" s="17">
        <v>1</v>
      </c>
      <c r="CJ52" s="24">
        <v>1.4164305949008499E-3</v>
      </c>
      <c r="CK52" s="17">
        <v>0</v>
      </c>
      <c r="CL52" s="24">
        <v>0</v>
      </c>
      <c r="CM52" s="17">
        <v>0</v>
      </c>
      <c r="CN52" s="24">
        <v>0</v>
      </c>
      <c r="CO52" s="17">
        <v>0</v>
      </c>
      <c r="CP52" s="24">
        <v>0</v>
      </c>
      <c r="CQ52" s="17">
        <v>0</v>
      </c>
      <c r="CR52" s="24">
        <v>0</v>
      </c>
      <c r="CS52" s="17">
        <v>0</v>
      </c>
      <c r="CT52" s="24">
        <v>0</v>
      </c>
      <c r="CU52" s="17">
        <v>0</v>
      </c>
      <c r="CV52" s="24">
        <v>0</v>
      </c>
      <c r="CW52" s="17">
        <v>0</v>
      </c>
      <c r="CX52" s="24">
        <v>0</v>
      </c>
      <c r="CY52" s="17">
        <v>0</v>
      </c>
      <c r="CZ52" s="24">
        <v>0</v>
      </c>
      <c r="DA52" s="17">
        <v>0</v>
      </c>
      <c r="DB52" s="24">
        <v>0</v>
      </c>
      <c r="DC52" s="17">
        <v>0</v>
      </c>
      <c r="DD52" s="24">
        <v>0</v>
      </c>
      <c r="DE52" s="17">
        <v>1</v>
      </c>
      <c r="DF52" s="24">
        <v>2.3255813953488402E-3</v>
      </c>
      <c r="DG52" s="17">
        <v>0</v>
      </c>
      <c r="DH52" s="24">
        <v>0</v>
      </c>
      <c r="DI52" s="17">
        <v>0</v>
      </c>
      <c r="DJ52" s="24">
        <v>0</v>
      </c>
      <c r="DK52" s="17">
        <v>0</v>
      </c>
      <c r="DL52" s="24">
        <v>0</v>
      </c>
      <c r="DM52" s="17">
        <v>1</v>
      </c>
      <c r="DN52" s="24">
        <v>1.6863406408094399E-3</v>
      </c>
      <c r="DO52" s="17">
        <v>0</v>
      </c>
      <c r="DP52" s="24">
        <v>0</v>
      </c>
      <c r="DQ52" s="17">
        <v>0</v>
      </c>
      <c r="DR52" s="28">
        <v>0</v>
      </c>
    </row>
    <row r="53" spans="2:122" ht="15.75" thickBot="1" x14ac:dyDescent="0.3">
      <c r="B53" s="92">
        <f>VLOOKUP(C53,COD_DANE!B:C,2,0)</f>
        <v>0</v>
      </c>
      <c r="C53" s="120" t="s">
        <v>205</v>
      </c>
      <c r="D53" s="21">
        <v>1134</v>
      </c>
      <c r="E53" s="21">
        <v>439</v>
      </c>
      <c r="F53" s="25">
        <v>1.5203989748562701E-2</v>
      </c>
      <c r="G53" s="21">
        <v>695</v>
      </c>
      <c r="H53" s="25">
        <v>2.7683728340967901E-2</v>
      </c>
      <c r="I53" s="21">
        <v>480</v>
      </c>
      <c r="J53" s="25">
        <v>1.5444015444015399E-2</v>
      </c>
      <c r="K53" s="21">
        <v>130</v>
      </c>
      <c r="L53" s="25">
        <v>2.7665460736326902E-2</v>
      </c>
      <c r="M53" s="21">
        <v>1</v>
      </c>
      <c r="N53" s="25">
        <v>7.6923076923076901E-3</v>
      </c>
      <c r="O53" s="21">
        <v>0</v>
      </c>
      <c r="P53" s="25">
        <v>0</v>
      </c>
      <c r="Q53" s="21">
        <v>7</v>
      </c>
      <c r="R53" s="25">
        <v>4.1420118343195297E-2</v>
      </c>
      <c r="S53" s="21">
        <v>516</v>
      </c>
      <c r="T53" s="25">
        <v>2.9616024794811499E-2</v>
      </c>
      <c r="U53" s="21">
        <v>0</v>
      </c>
      <c r="V53" s="25">
        <v>0</v>
      </c>
      <c r="W53" s="21">
        <v>0</v>
      </c>
      <c r="X53" s="25">
        <v>0</v>
      </c>
      <c r="Y53" s="21">
        <v>0</v>
      </c>
      <c r="Z53" s="25">
        <v>0</v>
      </c>
      <c r="AA53" s="21">
        <v>0</v>
      </c>
      <c r="AB53" s="25">
        <v>0</v>
      </c>
      <c r="AC53" s="21">
        <v>0</v>
      </c>
      <c r="AD53" s="25">
        <v>0</v>
      </c>
      <c r="AE53" s="21">
        <v>0</v>
      </c>
      <c r="AF53" s="25">
        <v>0</v>
      </c>
      <c r="AG53" s="21">
        <v>66</v>
      </c>
      <c r="AH53" s="25">
        <v>8.7602867002920092E-3</v>
      </c>
      <c r="AI53" s="21">
        <v>1068</v>
      </c>
      <c r="AJ53" s="25">
        <v>2.29949402519109E-2</v>
      </c>
      <c r="AK53" s="21">
        <v>29</v>
      </c>
      <c r="AL53" s="25">
        <v>0.5</v>
      </c>
      <c r="AM53" s="21">
        <v>1</v>
      </c>
      <c r="AN53" s="25">
        <v>1.0449320794148401E-3</v>
      </c>
      <c r="AO53" s="21">
        <v>405</v>
      </c>
      <c r="AP53" s="25">
        <v>2.67132774882923E-2</v>
      </c>
      <c r="AQ53" s="21">
        <v>646</v>
      </c>
      <c r="AR53" s="25">
        <v>1.8376287193491499E-2</v>
      </c>
      <c r="AS53" s="21">
        <v>53</v>
      </c>
      <c r="AT53" s="25">
        <v>2.0007550018875001E-2</v>
      </c>
      <c r="AU53" s="21">
        <v>1</v>
      </c>
      <c r="AV53" s="21">
        <v>1</v>
      </c>
      <c r="AW53" s="25">
        <v>6.0244593047774003E-5</v>
      </c>
      <c r="AX53" s="21">
        <v>0</v>
      </c>
      <c r="AY53" s="25">
        <v>0</v>
      </c>
      <c r="AZ53" s="21">
        <v>1</v>
      </c>
      <c r="BA53" s="25">
        <v>5.6676490591702602E-5</v>
      </c>
      <c r="BB53" s="21">
        <v>0</v>
      </c>
      <c r="BC53" s="25">
        <v>0</v>
      </c>
      <c r="BD53" s="21">
        <v>0</v>
      </c>
      <c r="BE53" s="25">
        <v>0</v>
      </c>
      <c r="BF53" s="21">
        <v>0</v>
      </c>
      <c r="BG53" s="25">
        <v>0</v>
      </c>
      <c r="BH53" s="21">
        <v>0</v>
      </c>
      <c r="BI53" s="25">
        <v>0</v>
      </c>
      <c r="BJ53" s="21">
        <v>0</v>
      </c>
      <c r="BK53" s="25">
        <v>0</v>
      </c>
      <c r="BL53" s="21">
        <v>0</v>
      </c>
      <c r="BM53" s="25">
        <v>0</v>
      </c>
      <c r="BN53" s="21">
        <v>0</v>
      </c>
      <c r="BO53" s="25">
        <v>0</v>
      </c>
      <c r="BP53" s="21">
        <v>0</v>
      </c>
      <c r="BQ53" s="25">
        <v>0</v>
      </c>
      <c r="BR53" s="21">
        <v>1</v>
      </c>
      <c r="BS53" s="25">
        <v>4.2580370449222901E-5</v>
      </c>
      <c r="BT53" s="21">
        <v>0</v>
      </c>
      <c r="BU53" s="25">
        <v>0</v>
      </c>
      <c r="BV53" s="21">
        <v>1</v>
      </c>
      <c r="BW53" s="25">
        <v>1.39899272523783E-4</v>
      </c>
      <c r="BX53" s="21">
        <v>0</v>
      </c>
      <c r="BY53" s="25">
        <v>0</v>
      </c>
      <c r="BZ53" s="21">
        <v>0</v>
      </c>
      <c r="CA53" s="25">
        <v>0</v>
      </c>
      <c r="CB53" s="21">
        <v>0</v>
      </c>
      <c r="CC53" s="21">
        <v>0</v>
      </c>
      <c r="CD53" s="25">
        <v>0</v>
      </c>
      <c r="CE53" s="21">
        <v>0</v>
      </c>
      <c r="CF53" s="25">
        <v>0</v>
      </c>
      <c r="CG53" s="21">
        <v>0</v>
      </c>
      <c r="CH53" s="25">
        <v>0</v>
      </c>
      <c r="CI53" s="21">
        <v>0</v>
      </c>
      <c r="CJ53" s="25">
        <v>0</v>
      </c>
      <c r="CK53" s="21">
        <v>0</v>
      </c>
      <c r="CL53" s="25">
        <v>0</v>
      </c>
      <c r="CM53" s="21">
        <v>0</v>
      </c>
      <c r="CN53" s="25">
        <v>0</v>
      </c>
      <c r="CO53" s="21">
        <v>0</v>
      </c>
      <c r="CP53" s="25">
        <v>0</v>
      </c>
      <c r="CQ53" s="21">
        <v>0</v>
      </c>
      <c r="CR53" s="25">
        <v>0</v>
      </c>
      <c r="CS53" s="21">
        <v>0</v>
      </c>
      <c r="CT53" s="25">
        <v>0</v>
      </c>
      <c r="CU53" s="21">
        <v>0</v>
      </c>
      <c r="CV53" s="25">
        <v>0</v>
      </c>
      <c r="CW53" s="21">
        <v>0</v>
      </c>
      <c r="CX53" s="25">
        <v>0</v>
      </c>
      <c r="CY53" s="21">
        <v>0</v>
      </c>
      <c r="CZ53" s="25">
        <v>0</v>
      </c>
      <c r="DA53" s="21">
        <v>0</v>
      </c>
      <c r="DB53" s="25">
        <v>0</v>
      </c>
      <c r="DC53" s="21">
        <v>0</v>
      </c>
      <c r="DD53" s="25">
        <v>0</v>
      </c>
      <c r="DE53" s="21">
        <v>0</v>
      </c>
      <c r="DF53" s="25">
        <v>0</v>
      </c>
      <c r="DG53" s="21">
        <v>0</v>
      </c>
      <c r="DH53" s="25">
        <v>0</v>
      </c>
      <c r="DI53" s="21">
        <v>0</v>
      </c>
      <c r="DJ53" s="25">
        <v>0</v>
      </c>
      <c r="DK53" s="21">
        <v>0</v>
      </c>
      <c r="DL53" s="25">
        <v>0</v>
      </c>
      <c r="DM53" s="21">
        <v>0</v>
      </c>
      <c r="DN53" s="25">
        <v>0</v>
      </c>
      <c r="DO53" s="21">
        <v>0</v>
      </c>
      <c r="DP53" s="25">
        <v>0</v>
      </c>
      <c r="DQ53" s="21">
        <v>0</v>
      </c>
      <c r="DR53" s="29">
        <v>0</v>
      </c>
    </row>
    <row r="54" spans="2:122" ht="12" customHeight="1" thickBot="1" x14ac:dyDescent="0.3"/>
    <row r="55" spans="2:122" s="85" customFormat="1" ht="15" customHeight="1" x14ac:dyDescent="0.25">
      <c r="B55" s="184" t="s">
        <v>217</v>
      </c>
      <c r="C55" s="163" t="s">
        <v>190</v>
      </c>
      <c r="D55" s="163" t="s">
        <v>44</v>
      </c>
      <c r="E55" s="163" t="s">
        <v>58</v>
      </c>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63" t="s">
        <v>40</v>
      </c>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5"/>
      <c r="BS55" s="175"/>
      <c r="BT55" s="175"/>
      <c r="BU55" s="175"/>
      <c r="BV55" s="163" t="s">
        <v>41</v>
      </c>
      <c r="BW55" s="175"/>
      <c r="BX55" s="175"/>
      <c r="BY55" s="175"/>
      <c r="BZ55" s="175"/>
      <c r="CA55" s="175"/>
      <c r="CB55" s="175"/>
      <c r="CC55" s="175"/>
      <c r="CD55" s="175"/>
      <c r="CE55" s="175"/>
      <c r="CF55" s="175"/>
      <c r="CG55" s="175"/>
      <c r="CH55" s="175"/>
      <c r="CI55" s="175"/>
      <c r="CJ55" s="175"/>
      <c r="CK55" s="175"/>
      <c r="CL55" s="175"/>
      <c r="CM55" s="175"/>
      <c r="CN55" s="175"/>
      <c r="CO55" s="175"/>
      <c r="CP55" s="175"/>
      <c r="CQ55" s="175"/>
      <c r="CR55" s="175"/>
      <c r="CS55" s="175"/>
      <c r="CT55" s="175"/>
      <c r="CU55" s="175"/>
      <c r="CV55" s="175"/>
      <c r="CW55" s="175"/>
      <c r="CX55" s="175"/>
      <c r="CY55" s="175"/>
      <c r="CZ55" s="175"/>
      <c r="DA55" s="175"/>
      <c r="DB55" s="175"/>
      <c r="DC55" s="175"/>
      <c r="DD55" s="175"/>
      <c r="DE55" s="175"/>
      <c r="DF55" s="175"/>
      <c r="DG55" s="175"/>
      <c r="DH55" s="187"/>
    </row>
    <row r="56" spans="2:122" s="85" customFormat="1" ht="15" customHeight="1" x14ac:dyDescent="0.25">
      <c r="B56" s="185"/>
      <c r="C56" s="164"/>
      <c r="D56" s="164"/>
      <c r="E56" s="164" t="s">
        <v>59</v>
      </c>
      <c r="F56" s="176"/>
      <c r="G56" s="176"/>
      <c r="H56" s="176"/>
      <c r="I56" s="164" t="s">
        <v>60</v>
      </c>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64" t="s">
        <v>61</v>
      </c>
      <c r="AH56" s="176"/>
      <c r="AI56" s="164" t="s">
        <v>62</v>
      </c>
      <c r="AJ56" s="176"/>
      <c r="AK56" s="176"/>
      <c r="AL56" s="176"/>
      <c r="AM56" s="176"/>
      <c r="AN56" s="176"/>
      <c r="AO56" s="176"/>
      <c r="AP56" s="176"/>
      <c r="AQ56" s="176"/>
      <c r="AR56" s="176"/>
      <c r="AS56" s="164" t="s">
        <v>53</v>
      </c>
      <c r="AT56" s="164" t="s">
        <v>59</v>
      </c>
      <c r="AU56" s="176"/>
      <c r="AV56" s="176"/>
      <c r="AW56" s="176"/>
      <c r="AX56" s="164" t="s">
        <v>60</v>
      </c>
      <c r="AY56" s="176"/>
      <c r="AZ56" s="176"/>
      <c r="BA56" s="176"/>
      <c r="BB56" s="176"/>
      <c r="BC56" s="176"/>
      <c r="BD56" s="176"/>
      <c r="BE56" s="176"/>
      <c r="BF56" s="176"/>
      <c r="BG56" s="176"/>
      <c r="BH56" s="176"/>
      <c r="BI56" s="176"/>
      <c r="BJ56" s="176"/>
      <c r="BK56" s="176"/>
      <c r="BL56" s="164" t="s">
        <v>61</v>
      </c>
      <c r="BM56" s="176"/>
      <c r="BN56" s="164" t="s">
        <v>62</v>
      </c>
      <c r="BO56" s="176"/>
      <c r="BP56" s="176"/>
      <c r="BQ56" s="176"/>
      <c r="BR56" s="176"/>
      <c r="BS56" s="176"/>
      <c r="BT56" s="176"/>
      <c r="BU56" s="176"/>
      <c r="BV56" s="164" t="s">
        <v>47</v>
      </c>
      <c r="BW56" s="164" t="s">
        <v>59</v>
      </c>
      <c r="BX56" s="176"/>
      <c r="BY56" s="176"/>
      <c r="BZ56" s="176"/>
      <c r="CA56" s="164" t="s">
        <v>60</v>
      </c>
      <c r="CB56" s="176"/>
      <c r="CC56" s="176"/>
      <c r="CD56" s="176"/>
      <c r="CE56" s="176"/>
      <c r="CF56" s="176"/>
      <c r="CG56" s="176"/>
      <c r="CH56" s="176"/>
      <c r="CI56" s="176"/>
      <c r="CJ56" s="176"/>
      <c r="CK56" s="176"/>
      <c r="CL56" s="176"/>
      <c r="CM56" s="176"/>
      <c r="CN56" s="176"/>
      <c r="CO56" s="176"/>
      <c r="CP56" s="176"/>
      <c r="CQ56" s="176"/>
      <c r="CR56" s="176"/>
      <c r="CS56" s="176"/>
      <c r="CT56" s="176"/>
      <c r="CU56" s="176"/>
      <c r="CV56" s="176"/>
      <c r="CW56" s="164" t="s">
        <v>61</v>
      </c>
      <c r="CX56" s="176"/>
      <c r="CY56" s="164" t="s">
        <v>62</v>
      </c>
      <c r="CZ56" s="176"/>
      <c r="DA56" s="176"/>
      <c r="DB56" s="176"/>
      <c r="DC56" s="176"/>
      <c r="DD56" s="176"/>
      <c r="DE56" s="176"/>
      <c r="DF56" s="176"/>
      <c r="DG56" s="176"/>
      <c r="DH56" s="188"/>
    </row>
    <row r="57" spans="2:122" s="85" customFormat="1" ht="30" customHeight="1" x14ac:dyDescent="0.25">
      <c r="B57" s="185"/>
      <c r="C57" s="164"/>
      <c r="D57" s="164"/>
      <c r="E57" s="164" t="s">
        <v>63</v>
      </c>
      <c r="F57" s="176"/>
      <c r="G57" s="164" t="s">
        <v>64</v>
      </c>
      <c r="H57" s="176"/>
      <c r="I57" s="164" t="s">
        <v>65</v>
      </c>
      <c r="J57" s="176"/>
      <c r="K57" s="164" t="s">
        <v>66</v>
      </c>
      <c r="L57" s="176"/>
      <c r="M57" s="164" t="s">
        <v>67</v>
      </c>
      <c r="N57" s="176"/>
      <c r="O57" s="164" t="s">
        <v>68</v>
      </c>
      <c r="P57" s="176"/>
      <c r="Q57" s="164" t="s">
        <v>69</v>
      </c>
      <c r="R57" s="176"/>
      <c r="S57" s="164" t="s">
        <v>70</v>
      </c>
      <c r="T57" s="176"/>
      <c r="U57" s="164" t="s">
        <v>71</v>
      </c>
      <c r="V57" s="176"/>
      <c r="W57" s="164" t="s">
        <v>72</v>
      </c>
      <c r="X57" s="176"/>
      <c r="Y57" s="164" t="s">
        <v>142</v>
      </c>
      <c r="Z57" s="176"/>
      <c r="AA57" s="164" t="s">
        <v>73</v>
      </c>
      <c r="AB57" s="176"/>
      <c r="AC57" s="164" t="s">
        <v>74</v>
      </c>
      <c r="AD57" s="176"/>
      <c r="AE57" s="164" t="s">
        <v>75</v>
      </c>
      <c r="AF57" s="176"/>
      <c r="AG57" s="164" t="s">
        <v>77</v>
      </c>
      <c r="AH57" s="176"/>
      <c r="AI57" s="164" t="s">
        <v>35</v>
      </c>
      <c r="AJ57" s="176"/>
      <c r="AK57" s="164" t="s">
        <v>78</v>
      </c>
      <c r="AL57" s="176"/>
      <c r="AM57" s="164" t="s">
        <v>79</v>
      </c>
      <c r="AN57" s="176"/>
      <c r="AO57" s="164" t="s">
        <v>80</v>
      </c>
      <c r="AP57" s="176"/>
      <c r="AQ57" s="164" t="s">
        <v>81</v>
      </c>
      <c r="AR57" s="176"/>
      <c r="AS57" s="164"/>
      <c r="AT57" s="164" t="s">
        <v>63</v>
      </c>
      <c r="AU57" s="176"/>
      <c r="AV57" s="164" t="s">
        <v>64</v>
      </c>
      <c r="AW57" s="176"/>
      <c r="AX57" s="164" t="s">
        <v>65</v>
      </c>
      <c r="AY57" s="176"/>
      <c r="AZ57" s="164" t="s">
        <v>66</v>
      </c>
      <c r="BA57" s="176"/>
      <c r="BB57" s="164" t="s">
        <v>67</v>
      </c>
      <c r="BC57" s="176"/>
      <c r="BD57" s="164" t="s">
        <v>68</v>
      </c>
      <c r="BE57" s="176"/>
      <c r="BF57" s="164" t="s">
        <v>69</v>
      </c>
      <c r="BG57" s="176"/>
      <c r="BH57" s="164" t="s">
        <v>70</v>
      </c>
      <c r="BI57" s="176"/>
      <c r="BJ57" s="164" t="s">
        <v>74</v>
      </c>
      <c r="BK57" s="176"/>
      <c r="BL57" s="164" t="s">
        <v>77</v>
      </c>
      <c r="BM57" s="176"/>
      <c r="BN57" s="164" t="s">
        <v>78</v>
      </c>
      <c r="BO57" s="176"/>
      <c r="BP57" s="164" t="s">
        <v>79</v>
      </c>
      <c r="BQ57" s="176"/>
      <c r="BR57" s="164" t="s">
        <v>80</v>
      </c>
      <c r="BS57" s="176"/>
      <c r="BT57" s="164" t="s">
        <v>81</v>
      </c>
      <c r="BU57" s="176"/>
      <c r="BV57" s="164"/>
      <c r="BW57" s="164" t="s">
        <v>63</v>
      </c>
      <c r="BX57" s="176"/>
      <c r="BY57" s="164" t="s">
        <v>64</v>
      </c>
      <c r="BZ57" s="176"/>
      <c r="CA57" s="164" t="s">
        <v>65</v>
      </c>
      <c r="CB57" s="176"/>
      <c r="CC57" s="164" t="s">
        <v>66</v>
      </c>
      <c r="CD57" s="176"/>
      <c r="CE57" s="164" t="s">
        <v>67</v>
      </c>
      <c r="CF57" s="176"/>
      <c r="CG57" s="164" t="s">
        <v>68</v>
      </c>
      <c r="CH57" s="176"/>
      <c r="CI57" s="164" t="s">
        <v>69</v>
      </c>
      <c r="CJ57" s="176"/>
      <c r="CK57" s="164" t="s">
        <v>70</v>
      </c>
      <c r="CL57" s="176"/>
      <c r="CM57" s="164" t="s">
        <v>72</v>
      </c>
      <c r="CN57" s="176"/>
      <c r="CO57" s="164" t="s">
        <v>142</v>
      </c>
      <c r="CP57" s="176"/>
      <c r="CQ57" s="164" t="s">
        <v>73</v>
      </c>
      <c r="CR57" s="176"/>
      <c r="CS57" s="164" t="s">
        <v>74</v>
      </c>
      <c r="CT57" s="176"/>
      <c r="CU57" s="164" t="s">
        <v>75</v>
      </c>
      <c r="CV57" s="176"/>
      <c r="CW57" s="164" t="s">
        <v>77</v>
      </c>
      <c r="CX57" s="176"/>
      <c r="CY57" s="164" t="s">
        <v>35</v>
      </c>
      <c r="CZ57" s="176"/>
      <c r="DA57" s="164" t="s">
        <v>78</v>
      </c>
      <c r="DB57" s="176"/>
      <c r="DC57" s="164" t="s">
        <v>79</v>
      </c>
      <c r="DD57" s="176"/>
      <c r="DE57" s="164" t="s">
        <v>80</v>
      </c>
      <c r="DF57" s="176"/>
      <c r="DG57" s="164" t="s">
        <v>81</v>
      </c>
      <c r="DH57" s="188"/>
    </row>
    <row r="58" spans="2:122" s="85" customFormat="1" ht="15" customHeight="1" x14ac:dyDescent="0.25">
      <c r="B58" s="186"/>
      <c r="C58" s="164"/>
      <c r="D58" s="164"/>
      <c r="E58" s="43" t="s">
        <v>0</v>
      </c>
      <c r="F58" s="43" t="s">
        <v>43</v>
      </c>
      <c r="G58" s="43" t="s">
        <v>0</v>
      </c>
      <c r="H58" s="43" t="s">
        <v>43</v>
      </c>
      <c r="I58" s="33" t="s">
        <v>0</v>
      </c>
      <c r="J58" s="33" t="s">
        <v>43</v>
      </c>
      <c r="K58" s="33" t="s">
        <v>0</v>
      </c>
      <c r="L58" s="33" t="s">
        <v>43</v>
      </c>
      <c r="M58" s="33" t="s">
        <v>0</v>
      </c>
      <c r="N58" s="33" t="s">
        <v>43</v>
      </c>
      <c r="O58" s="33" t="s">
        <v>0</v>
      </c>
      <c r="P58" s="33" t="s">
        <v>43</v>
      </c>
      <c r="Q58" s="33" t="s">
        <v>0</v>
      </c>
      <c r="R58" s="33" t="s">
        <v>43</v>
      </c>
      <c r="S58" s="33" t="s">
        <v>0</v>
      </c>
      <c r="T58" s="33" t="s">
        <v>43</v>
      </c>
      <c r="U58" s="33" t="s">
        <v>0</v>
      </c>
      <c r="V58" s="33" t="s">
        <v>43</v>
      </c>
      <c r="W58" s="33" t="s">
        <v>0</v>
      </c>
      <c r="X58" s="33" t="s">
        <v>43</v>
      </c>
      <c r="Y58" s="33" t="s">
        <v>0</v>
      </c>
      <c r="Z58" s="33" t="s">
        <v>43</v>
      </c>
      <c r="AA58" s="33" t="s">
        <v>0</v>
      </c>
      <c r="AB58" s="33" t="s">
        <v>43</v>
      </c>
      <c r="AC58" s="33" t="s">
        <v>0</v>
      </c>
      <c r="AD58" s="33" t="s">
        <v>43</v>
      </c>
      <c r="AE58" s="33" t="s">
        <v>0</v>
      </c>
      <c r="AF58" s="33" t="s">
        <v>43</v>
      </c>
      <c r="AG58" s="33" t="s">
        <v>0</v>
      </c>
      <c r="AH58" s="33" t="s">
        <v>43</v>
      </c>
      <c r="AI58" s="33" t="s">
        <v>0</v>
      </c>
      <c r="AJ58" s="33" t="s">
        <v>43</v>
      </c>
      <c r="AK58" s="33" t="s">
        <v>0</v>
      </c>
      <c r="AL58" s="33" t="s">
        <v>43</v>
      </c>
      <c r="AM58" s="33" t="s">
        <v>0</v>
      </c>
      <c r="AN58" s="33" t="s">
        <v>43</v>
      </c>
      <c r="AO58" s="33" t="s">
        <v>0</v>
      </c>
      <c r="AP58" s="33" t="s">
        <v>43</v>
      </c>
      <c r="AQ58" s="33" t="s">
        <v>0</v>
      </c>
      <c r="AR58" s="33" t="s">
        <v>43</v>
      </c>
      <c r="AS58" s="164"/>
      <c r="AT58" s="43" t="s">
        <v>0</v>
      </c>
      <c r="AU58" s="43" t="s">
        <v>43</v>
      </c>
      <c r="AV58" s="43" t="s">
        <v>0</v>
      </c>
      <c r="AW58" s="43" t="s">
        <v>43</v>
      </c>
      <c r="AX58" s="43" t="s">
        <v>0</v>
      </c>
      <c r="AY58" s="43" t="s">
        <v>43</v>
      </c>
      <c r="AZ58" s="43" t="s">
        <v>0</v>
      </c>
      <c r="BA58" s="43" t="s">
        <v>43</v>
      </c>
      <c r="BB58" s="43" t="s">
        <v>0</v>
      </c>
      <c r="BC58" s="43" t="s">
        <v>43</v>
      </c>
      <c r="BD58" s="43" t="s">
        <v>0</v>
      </c>
      <c r="BE58" s="43" t="s">
        <v>43</v>
      </c>
      <c r="BF58" s="43" t="s">
        <v>0</v>
      </c>
      <c r="BG58" s="43" t="s">
        <v>43</v>
      </c>
      <c r="BH58" s="43" t="s">
        <v>0</v>
      </c>
      <c r="BI58" s="43" t="s">
        <v>43</v>
      </c>
      <c r="BJ58" s="43" t="s">
        <v>0</v>
      </c>
      <c r="BK58" s="43" t="s">
        <v>43</v>
      </c>
      <c r="BL58" s="43" t="s">
        <v>0</v>
      </c>
      <c r="BM58" s="43" t="s">
        <v>43</v>
      </c>
      <c r="BN58" s="43" t="s">
        <v>0</v>
      </c>
      <c r="BO58" s="43" t="s">
        <v>43</v>
      </c>
      <c r="BP58" s="43" t="s">
        <v>0</v>
      </c>
      <c r="BQ58" s="43" t="s">
        <v>43</v>
      </c>
      <c r="BR58" s="43" t="s">
        <v>0</v>
      </c>
      <c r="BS58" s="43" t="s">
        <v>43</v>
      </c>
      <c r="BT58" s="43" t="s">
        <v>0</v>
      </c>
      <c r="BU58" s="43" t="s">
        <v>43</v>
      </c>
      <c r="BV58" s="164"/>
      <c r="BW58" s="43" t="s">
        <v>0</v>
      </c>
      <c r="BX58" s="43" t="s">
        <v>43</v>
      </c>
      <c r="BY58" s="43" t="s">
        <v>0</v>
      </c>
      <c r="BZ58" s="43" t="s">
        <v>43</v>
      </c>
      <c r="CA58" s="43" t="s">
        <v>0</v>
      </c>
      <c r="CB58" s="43" t="s">
        <v>43</v>
      </c>
      <c r="CC58" s="43" t="s">
        <v>0</v>
      </c>
      <c r="CD58" s="43" t="s">
        <v>43</v>
      </c>
      <c r="CE58" s="43" t="s">
        <v>0</v>
      </c>
      <c r="CF58" s="43" t="s">
        <v>43</v>
      </c>
      <c r="CG58" s="43" t="s">
        <v>0</v>
      </c>
      <c r="CH58" s="43" t="s">
        <v>43</v>
      </c>
      <c r="CI58" s="43" t="s">
        <v>0</v>
      </c>
      <c r="CJ58" s="43" t="s">
        <v>43</v>
      </c>
      <c r="CK58" s="43" t="s">
        <v>0</v>
      </c>
      <c r="CL58" s="43" t="s">
        <v>43</v>
      </c>
      <c r="CM58" s="43" t="s">
        <v>0</v>
      </c>
      <c r="CN58" s="43" t="s">
        <v>43</v>
      </c>
      <c r="CO58" s="43" t="s">
        <v>0</v>
      </c>
      <c r="CP58" s="43" t="s">
        <v>43</v>
      </c>
      <c r="CQ58" s="43" t="s">
        <v>0</v>
      </c>
      <c r="CR58" s="43" t="s">
        <v>43</v>
      </c>
      <c r="CS58" s="43" t="s">
        <v>0</v>
      </c>
      <c r="CT58" s="43" t="s">
        <v>43</v>
      </c>
      <c r="CU58" s="43" t="s">
        <v>0</v>
      </c>
      <c r="CV58" s="43" t="s">
        <v>43</v>
      </c>
      <c r="CW58" s="43" t="s">
        <v>0</v>
      </c>
      <c r="CX58" s="43" t="s">
        <v>43</v>
      </c>
      <c r="CY58" s="43" t="s">
        <v>0</v>
      </c>
      <c r="CZ58" s="43" t="s">
        <v>43</v>
      </c>
      <c r="DA58" s="43" t="s">
        <v>0</v>
      </c>
      <c r="DB58" s="43" t="s">
        <v>43</v>
      </c>
      <c r="DC58" s="43" t="s">
        <v>0</v>
      </c>
      <c r="DD58" s="43" t="s">
        <v>43</v>
      </c>
      <c r="DE58" s="43" t="s">
        <v>0</v>
      </c>
      <c r="DF58" s="43" t="s">
        <v>43</v>
      </c>
      <c r="DG58" s="43" t="s">
        <v>0</v>
      </c>
      <c r="DH58" s="44" t="s">
        <v>43</v>
      </c>
    </row>
    <row r="59" spans="2:122" s="85" customFormat="1" ht="12" customHeight="1" x14ac:dyDescent="0.25">
      <c r="B59" s="86"/>
      <c r="C59" s="123" t="s">
        <v>1</v>
      </c>
      <c r="D59" s="112">
        <v>46445</v>
      </c>
      <c r="E59" s="112">
        <v>26771</v>
      </c>
      <c r="F59" s="114">
        <v>1</v>
      </c>
      <c r="G59" s="112">
        <v>19674</v>
      </c>
      <c r="H59" s="114">
        <v>1</v>
      </c>
      <c r="I59" s="112">
        <v>28838</v>
      </c>
      <c r="J59" s="114">
        <v>1</v>
      </c>
      <c r="K59" s="112">
        <v>3592</v>
      </c>
      <c r="L59" s="114">
        <v>1</v>
      </c>
      <c r="M59" s="112">
        <v>99</v>
      </c>
      <c r="N59" s="114">
        <v>1</v>
      </c>
      <c r="O59" s="112">
        <v>87</v>
      </c>
      <c r="P59" s="114">
        <v>1</v>
      </c>
      <c r="Q59" s="112">
        <v>122</v>
      </c>
      <c r="R59" s="114">
        <v>1</v>
      </c>
      <c r="S59" s="112">
        <v>13457</v>
      </c>
      <c r="T59" s="114">
        <v>1</v>
      </c>
      <c r="U59" s="112">
        <v>1</v>
      </c>
      <c r="V59" s="114">
        <v>1</v>
      </c>
      <c r="W59" s="112">
        <v>15</v>
      </c>
      <c r="X59" s="114">
        <v>1</v>
      </c>
      <c r="Y59" s="112">
        <v>2</v>
      </c>
      <c r="Z59" s="114">
        <v>1</v>
      </c>
      <c r="AA59" s="112">
        <v>110</v>
      </c>
      <c r="AB59" s="114">
        <v>1</v>
      </c>
      <c r="AC59" s="112">
        <v>56</v>
      </c>
      <c r="AD59" s="114">
        <v>1</v>
      </c>
      <c r="AE59" s="112">
        <v>66</v>
      </c>
      <c r="AF59" s="114">
        <v>1</v>
      </c>
      <c r="AG59" s="112">
        <v>46445</v>
      </c>
      <c r="AH59" s="114">
        <v>1</v>
      </c>
      <c r="AI59" s="112">
        <v>46</v>
      </c>
      <c r="AJ59" s="114">
        <v>1</v>
      </c>
      <c r="AK59" s="112">
        <v>669</v>
      </c>
      <c r="AL59" s="114">
        <v>1</v>
      </c>
      <c r="AM59" s="112">
        <v>11544</v>
      </c>
      <c r="AN59" s="114">
        <v>1</v>
      </c>
      <c r="AO59" s="112">
        <v>31810</v>
      </c>
      <c r="AP59" s="114">
        <v>1</v>
      </c>
      <c r="AQ59" s="112">
        <v>2376</v>
      </c>
      <c r="AR59" s="114">
        <v>1</v>
      </c>
      <c r="AS59" s="112">
        <v>23485</v>
      </c>
      <c r="AT59" s="112">
        <v>14804</v>
      </c>
      <c r="AU59" s="114">
        <v>1</v>
      </c>
      <c r="AV59" s="112">
        <v>8681</v>
      </c>
      <c r="AW59" s="114">
        <v>1</v>
      </c>
      <c r="AX59" s="112">
        <v>15746</v>
      </c>
      <c r="AY59" s="114">
        <v>1</v>
      </c>
      <c r="AZ59" s="112">
        <v>1189</v>
      </c>
      <c r="BA59" s="114">
        <v>1</v>
      </c>
      <c r="BB59" s="112">
        <v>40</v>
      </c>
      <c r="BC59" s="114">
        <v>1</v>
      </c>
      <c r="BD59" s="112">
        <v>42</v>
      </c>
      <c r="BE59" s="114">
        <v>1</v>
      </c>
      <c r="BF59" s="112">
        <v>73</v>
      </c>
      <c r="BG59" s="114">
        <v>1</v>
      </c>
      <c r="BH59" s="112">
        <v>6394</v>
      </c>
      <c r="BI59" s="114">
        <v>1</v>
      </c>
      <c r="BJ59" s="112">
        <v>1</v>
      </c>
      <c r="BK59" s="114">
        <v>1</v>
      </c>
      <c r="BL59" s="112">
        <v>23485</v>
      </c>
      <c r="BM59" s="114">
        <v>1</v>
      </c>
      <c r="BN59" s="112">
        <v>15</v>
      </c>
      <c r="BO59" s="114">
        <v>1</v>
      </c>
      <c r="BP59" s="112">
        <v>4600</v>
      </c>
      <c r="BQ59" s="114">
        <v>1</v>
      </c>
      <c r="BR59" s="112">
        <v>17288</v>
      </c>
      <c r="BS59" s="114">
        <v>1</v>
      </c>
      <c r="BT59" s="112">
        <v>1582</v>
      </c>
      <c r="BU59" s="114">
        <v>1</v>
      </c>
      <c r="BV59" s="112">
        <v>1569</v>
      </c>
      <c r="BW59" s="112">
        <v>534</v>
      </c>
      <c r="BX59" s="114">
        <v>1</v>
      </c>
      <c r="BY59" s="112">
        <v>1035</v>
      </c>
      <c r="BZ59" s="114">
        <v>1</v>
      </c>
      <c r="CA59" s="112">
        <v>551</v>
      </c>
      <c r="CB59" s="114">
        <v>1</v>
      </c>
      <c r="CC59" s="112">
        <v>495</v>
      </c>
      <c r="CD59" s="114">
        <v>1</v>
      </c>
      <c r="CE59" s="112">
        <v>14</v>
      </c>
      <c r="CF59" s="114">
        <v>1</v>
      </c>
      <c r="CG59" s="112">
        <v>3</v>
      </c>
      <c r="CH59" s="114">
        <v>1</v>
      </c>
      <c r="CI59" s="112">
        <v>6</v>
      </c>
      <c r="CJ59" s="114">
        <v>1</v>
      </c>
      <c r="CK59" s="112">
        <v>343</v>
      </c>
      <c r="CL59" s="114">
        <v>1</v>
      </c>
      <c r="CM59" s="112">
        <v>11</v>
      </c>
      <c r="CN59" s="114">
        <v>1</v>
      </c>
      <c r="CO59" s="112">
        <v>2</v>
      </c>
      <c r="CP59" s="114">
        <v>1</v>
      </c>
      <c r="CQ59" s="112">
        <v>92</v>
      </c>
      <c r="CR59" s="114">
        <v>1</v>
      </c>
      <c r="CS59" s="112">
        <v>18</v>
      </c>
      <c r="CT59" s="114">
        <v>1</v>
      </c>
      <c r="CU59" s="112">
        <v>34</v>
      </c>
      <c r="CV59" s="114">
        <v>1</v>
      </c>
      <c r="CW59" s="112">
        <v>1569</v>
      </c>
      <c r="CX59" s="114">
        <v>1</v>
      </c>
      <c r="CY59" s="112">
        <v>3</v>
      </c>
      <c r="CZ59" s="114">
        <v>1</v>
      </c>
      <c r="DA59" s="112">
        <v>386</v>
      </c>
      <c r="DB59" s="114">
        <v>1</v>
      </c>
      <c r="DC59" s="112">
        <v>435</v>
      </c>
      <c r="DD59" s="114">
        <v>1</v>
      </c>
      <c r="DE59" s="112">
        <v>683</v>
      </c>
      <c r="DF59" s="114">
        <v>1</v>
      </c>
      <c r="DG59" s="112">
        <v>62</v>
      </c>
      <c r="DH59" s="115">
        <v>1</v>
      </c>
    </row>
    <row r="60" spans="2:122" s="85" customFormat="1" ht="12" customHeight="1" x14ac:dyDescent="0.25">
      <c r="B60" s="89" t="str">
        <f>VLOOKUP(C60,COD_DANE!B:C,2,0)</f>
        <v>91</v>
      </c>
      <c r="C60" s="118" t="s">
        <v>2</v>
      </c>
      <c r="D60" s="90">
        <v>31</v>
      </c>
      <c r="E60" s="90">
        <v>10</v>
      </c>
      <c r="F60" s="97">
        <v>3.73538530499421E-4</v>
      </c>
      <c r="G60" s="90">
        <v>21</v>
      </c>
      <c r="H60" s="97">
        <v>1.0673985971332699E-3</v>
      </c>
      <c r="I60" s="90">
        <v>12</v>
      </c>
      <c r="J60" s="97">
        <v>4.1611762258131601E-4</v>
      </c>
      <c r="K60" s="90">
        <v>2</v>
      </c>
      <c r="L60" s="97">
        <v>5.5679287305122503E-4</v>
      </c>
      <c r="M60" s="90">
        <v>0</v>
      </c>
      <c r="N60" s="97">
        <v>0</v>
      </c>
      <c r="O60" s="90">
        <v>0</v>
      </c>
      <c r="P60" s="97">
        <v>0</v>
      </c>
      <c r="Q60" s="90">
        <v>0</v>
      </c>
      <c r="R60" s="97">
        <v>0</v>
      </c>
      <c r="S60" s="90">
        <v>16</v>
      </c>
      <c r="T60" s="97">
        <v>1.18897228208367E-3</v>
      </c>
      <c r="U60" s="90">
        <v>0</v>
      </c>
      <c r="V60" s="97">
        <v>0</v>
      </c>
      <c r="W60" s="90">
        <v>0</v>
      </c>
      <c r="X60" s="97">
        <v>0</v>
      </c>
      <c r="Y60" s="90">
        <v>0</v>
      </c>
      <c r="Z60" s="97">
        <v>0</v>
      </c>
      <c r="AA60" s="90">
        <v>1</v>
      </c>
      <c r="AB60" s="97">
        <v>9.0909090909090905E-3</v>
      </c>
      <c r="AC60" s="90">
        <v>0</v>
      </c>
      <c r="AD60" s="97">
        <v>0</v>
      </c>
      <c r="AE60" s="90">
        <v>0</v>
      </c>
      <c r="AF60" s="97">
        <v>0</v>
      </c>
      <c r="AG60" s="90">
        <v>31</v>
      </c>
      <c r="AH60" s="97">
        <v>6.6745613090752503E-4</v>
      </c>
      <c r="AI60" s="90">
        <v>0</v>
      </c>
      <c r="AJ60" s="97">
        <v>0</v>
      </c>
      <c r="AK60" s="90">
        <v>1</v>
      </c>
      <c r="AL60" s="97">
        <v>1.49476831091181E-3</v>
      </c>
      <c r="AM60" s="90">
        <v>8</v>
      </c>
      <c r="AN60" s="97">
        <v>6.93000693000693E-4</v>
      </c>
      <c r="AO60" s="90">
        <v>19</v>
      </c>
      <c r="AP60" s="97">
        <v>5.9729644765796905E-4</v>
      </c>
      <c r="AQ60" s="90">
        <v>3</v>
      </c>
      <c r="AR60" s="97">
        <v>1.2626262626262599E-3</v>
      </c>
      <c r="AS60" s="90">
        <v>17</v>
      </c>
      <c r="AT60" s="90">
        <v>7</v>
      </c>
      <c r="AU60" s="97">
        <v>4.7284517697919497E-4</v>
      </c>
      <c r="AV60" s="90">
        <v>10</v>
      </c>
      <c r="AW60" s="97">
        <v>1.1519410206197399E-3</v>
      </c>
      <c r="AX60" s="90">
        <v>7</v>
      </c>
      <c r="AY60" s="97">
        <v>4.4455734789787901E-4</v>
      </c>
      <c r="AZ60" s="90">
        <v>2</v>
      </c>
      <c r="BA60" s="97">
        <v>1.68208578637511E-3</v>
      </c>
      <c r="BB60" s="90">
        <v>0</v>
      </c>
      <c r="BC60" s="97">
        <v>0</v>
      </c>
      <c r="BD60" s="90">
        <v>0</v>
      </c>
      <c r="BE60" s="97">
        <v>0</v>
      </c>
      <c r="BF60" s="90">
        <v>0</v>
      </c>
      <c r="BG60" s="97">
        <v>0</v>
      </c>
      <c r="BH60" s="90">
        <v>8</v>
      </c>
      <c r="BI60" s="97">
        <v>1.2511729746637499E-3</v>
      </c>
      <c r="BJ60" s="90">
        <v>0</v>
      </c>
      <c r="BK60" s="97">
        <v>0</v>
      </c>
      <c r="BL60" s="90">
        <v>17</v>
      </c>
      <c r="BM60" s="97">
        <v>7.2386629763678901E-4</v>
      </c>
      <c r="BN60" s="90">
        <v>0</v>
      </c>
      <c r="BO60" s="97">
        <v>0</v>
      </c>
      <c r="BP60" s="90">
        <v>3</v>
      </c>
      <c r="BQ60" s="97">
        <v>6.5217391304347799E-4</v>
      </c>
      <c r="BR60" s="90">
        <v>12</v>
      </c>
      <c r="BS60" s="97">
        <v>6.9412309116149897E-4</v>
      </c>
      <c r="BT60" s="90">
        <v>2</v>
      </c>
      <c r="BU60" s="97">
        <v>1.2642225031605601E-3</v>
      </c>
      <c r="BV60" s="90">
        <v>4</v>
      </c>
      <c r="BW60" s="90">
        <v>0</v>
      </c>
      <c r="BX60" s="97">
        <v>0</v>
      </c>
      <c r="BY60" s="90">
        <v>4</v>
      </c>
      <c r="BZ60" s="97">
        <v>3.8647342995169098E-3</v>
      </c>
      <c r="CA60" s="90">
        <v>1</v>
      </c>
      <c r="CB60" s="97">
        <v>1.81488203266788E-3</v>
      </c>
      <c r="CC60" s="90">
        <v>0</v>
      </c>
      <c r="CD60" s="97">
        <v>0</v>
      </c>
      <c r="CE60" s="90">
        <v>0</v>
      </c>
      <c r="CF60" s="97">
        <v>0</v>
      </c>
      <c r="CG60" s="90">
        <v>0</v>
      </c>
      <c r="CH60" s="97">
        <v>0</v>
      </c>
      <c r="CI60" s="90">
        <v>0</v>
      </c>
      <c r="CJ60" s="97">
        <v>0</v>
      </c>
      <c r="CK60" s="90">
        <v>2</v>
      </c>
      <c r="CL60" s="97">
        <v>5.83090379008746E-3</v>
      </c>
      <c r="CM60" s="90">
        <v>0</v>
      </c>
      <c r="CN60" s="97">
        <v>0</v>
      </c>
      <c r="CO60" s="90">
        <v>0</v>
      </c>
      <c r="CP60" s="97">
        <v>0</v>
      </c>
      <c r="CQ60" s="90">
        <v>1</v>
      </c>
      <c r="CR60" s="97">
        <v>1.0869565217391301E-2</v>
      </c>
      <c r="CS60" s="90">
        <v>0</v>
      </c>
      <c r="CT60" s="97">
        <v>0</v>
      </c>
      <c r="CU60" s="90">
        <v>0</v>
      </c>
      <c r="CV60" s="97">
        <v>0</v>
      </c>
      <c r="CW60" s="90">
        <v>4</v>
      </c>
      <c r="CX60" s="97">
        <v>2.5493945188017801E-3</v>
      </c>
      <c r="CY60" s="90">
        <v>0</v>
      </c>
      <c r="CZ60" s="97">
        <v>0</v>
      </c>
      <c r="DA60" s="90">
        <v>1</v>
      </c>
      <c r="DB60" s="97">
        <v>2.5906735751295299E-3</v>
      </c>
      <c r="DC60" s="90">
        <v>1</v>
      </c>
      <c r="DD60" s="97">
        <v>2.2988505747126402E-3</v>
      </c>
      <c r="DE60" s="90">
        <v>2</v>
      </c>
      <c r="DF60" s="97">
        <v>2.9282576866764302E-3</v>
      </c>
      <c r="DG60" s="90">
        <v>0</v>
      </c>
      <c r="DH60" s="111">
        <v>0</v>
      </c>
    </row>
    <row r="61" spans="2:122" s="85" customFormat="1" ht="12" customHeight="1" x14ac:dyDescent="0.25">
      <c r="B61" s="89" t="str">
        <f>VLOOKUP(C61,COD_DANE!B:C,2,0)</f>
        <v>05</v>
      </c>
      <c r="C61" s="118" t="s">
        <v>3</v>
      </c>
      <c r="D61" s="90">
        <v>10666</v>
      </c>
      <c r="E61" s="90">
        <v>8396</v>
      </c>
      <c r="F61" s="97">
        <v>0.31362295020731401</v>
      </c>
      <c r="G61" s="90">
        <v>2270</v>
      </c>
      <c r="H61" s="97">
        <v>0.11538070549964401</v>
      </c>
      <c r="I61" s="90">
        <v>8710</v>
      </c>
      <c r="J61" s="97">
        <v>0.30203204105693898</v>
      </c>
      <c r="K61" s="90">
        <v>574</v>
      </c>
      <c r="L61" s="97">
        <v>0.159799554565702</v>
      </c>
      <c r="M61" s="90">
        <v>6</v>
      </c>
      <c r="N61" s="97">
        <v>6.0606060606060601E-2</v>
      </c>
      <c r="O61" s="90">
        <v>20</v>
      </c>
      <c r="P61" s="97">
        <v>0.229885057471264</v>
      </c>
      <c r="Q61" s="90">
        <v>8</v>
      </c>
      <c r="R61" s="97">
        <v>6.5573770491803296E-2</v>
      </c>
      <c r="S61" s="90">
        <v>1295</v>
      </c>
      <c r="T61" s="97">
        <v>9.6232444081147395E-2</v>
      </c>
      <c r="U61" s="90">
        <v>0</v>
      </c>
      <c r="V61" s="97">
        <v>0</v>
      </c>
      <c r="W61" s="90">
        <v>6</v>
      </c>
      <c r="X61" s="97">
        <v>0.4</v>
      </c>
      <c r="Y61" s="90">
        <v>1</v>
      </c>
      <c r="Z61" s="97">
        <v>0.5</v>
      </c>
      <c r="AA61" s="90">
        <v>13</v>
      </c>
      <c r="AB61" s="97">
        <v>0.118181818181818</v>
      </c>
      <c r="AC61" s="90">
        <v>7</v>
      </c>
      <c r="AD61" s="97">
        <v>0.125</v>
      </c>
      <c r="AE61" s="90">
        <v>26</v>
      </c>
      <c r="AF61" s="97">
        <v>0.39393939393939398</v>
      </c>
      <c r="AG61" s="90">
        <v>10666</v>
      </c>
      <c r="AH61" s="97">
        <v>0.22964797071805401</v>
      </c>
      <c r="AI61" s="90">
        <v>5</v>
      </c>
      <c r="AJ61" s="97">
        <v>0.108695652173913</v>
      </c>
      <c r="AK61" s="90">
        <v>127</v>
      </c>
      <c r="AL61" s="97">
        <v>0.18983557548579999</v>
      </c>
      <c r="AM61" s="90">
        <v>2165</v>
      </c>
      <c r="AN61" s="97">
        <v>0.187543312543313</v>
      </c>
      <c r="AO61" s="90">
        <v>7882</v>
      </c>
      <c r="AP61" s="97">
        <v>0.247783715812638</v>
      </c>
      <c r="AQ61" s="90">
        <v>487</v>
      </c>
      <c r="AR61" s="97">
        <v>0.20496632996632999</v>
      </c>
      <c r="AS61" s="90">
        <v>5323</v>
      </c>
      <c r="AT61" s="90">
        <v>4323</v>
      </c>
      <c r="AU61" s="97">
        <v>0.292015671440151</v>
      </c>
      <c r="AV61" s="90">
        <v>1000</v>
      </c>
      <c r="AW61" s="97">
        <v>0.115194102061974</v>
      </c>
      <c r="AX61" s="90">
        <v>4468</v>
      </c>
      <c r="AY61" s="97">
        <v>0.28375460434395999</v>
      </c>
      <c r="AZ61" s="90">
        <v>187</v>
      </c>
      <c r="BA61" s="97">
        <v>0.15727502102607199</v>
      </c>
      <c r="BB61" s="90">
        <v>2</v>
      </c>
      <c r="BC61" s="97">
        <v>0.05</v>
      </c>
      <c r="BD61" s="90">
        <v>7</v>
      </c>
      <c r="BE61" s="97">
        <v>0.16666666666666699</v>
      </c>
      <c r="BF61" s="90">
        <v>4</v>
      </c>
      <c r="BG61" s="97">
        <v>5.4794520547945202E-2</v>
      </c>
      <c r="BH61" s="90">
        <v>654</v>
      </c>
      <c r="BI61" s="97">
        <v>0.10228339067876099</v>
      </c>
      <c r="BJ61" s="90">
        <v>1</v>
      </c>
      <c r="BK61" s="97">
        <v>1</v>
      </c>
      <c r="BL61" s="90">
        <v>5323</v>
      </c>
      <c r="BM61" s="97">
        <v>0.22665531190121399</v>
      </c>
      <c r="BN61" s="90">
        <v>5</v>
      </c>
      <c r="BO61" s="97">
        <v>0.33333333333333298</v>
      </c>
      <c r="BP61" s="90">
        <v>864</v>
      </c>
      <c r="BQ61" s="97">
        <v>0.187826086956522</v>
      </c>
      <c r="BR61" s="90">
        <v>4129</v>
      </c>
      <c r="BS61" s="97">
        <v>0.238836186950486</v>
      </c>
      <c r="BT61" s="90">
        <v>325</v>
      </c>
      <c r="BU61" s="97">
        <v>0.20543615676359001</v>
      </c>
      <c r="BV61" s="90">
        <v>244</v>
      </c>
      <c r="BW61" s="90">
        <v>107</v>
      </c>
      <c r="BX61" s="97">
        <v>0.20037453183520601</v>
      </c>
      <c r="BY61" s="90">
        <v>137</v>
      </c>
      <c r="BZ61" s="97">
        <v>0.13236714975845401</v>
      </c>
      <c r="CA61" s="90">
        <v>110</v>
      </c>
      <c r="CB61" s="97">
        <v>0.199637023593466</v>
      </c>
      <c r="CC61" s="90">
        <v>77</v>
      </c>
      <c r="CD61" s="97">
        <v>0.155555555555556</v>
      </c>
      <c r="CE61" s="90">
        <v>1</v>
      </c>
      <c r="CF61" s="97">
        <v>7.1428571428571397E-2</v>
      </c>
      <c r="CG61" s="90">
        <v>0</v>
      </c>
      <c r="CH61" s="97">
        <v>0</v>
      </c>
      <c r="CI61" s="90">
        <v>1</v>
      </c>
      <c r="CJ61" s="97">
        <v>0.16666666666666699</v>
      </c>
      <c r="CK61" s="90">
        <v>23</v>
      </c>
      <c r="CL61" s="97">
        <v>6.7055393586005804E-2</v>
      </c>
      <c r="CM61" s="90">
        <v>6</v>
      </c>
      <c r="CN61" s="97">
        <v>0.54545454545454497</v>
      </c>
      <c r="CO61" s="90">
        <v>1</v>
      </c>
      <c r="CP61" s="97">
        <v>0.5</v>
      </c>
      <c r="CQ61" s="90">
        <v>12</v>
      </c>
      <c r="CR61" s="97">
        <v>0.13043478260869601</v>
      </c>
      <c r="CS61" s="90">
        <v>2</v>
      </c>
      <c r="CT61" s="97">
        <v>0.11111111111111099</v>
      </c>
      <c r="CU61" s="90">
        <v>11</v>
      </c>
      <c r="CV61" s="97">
        <v>0.32352941176470601</v>
      </c>
      <c r="CW61" s="90">
        <v>244</v>
      </c>
      <c r="CX61" s="97">
        <v>0.155513065646909</v>
      </c>
      <c r="CY61" s="90">
        <v>1</v>
      </c>
      <c r="CZ61" s="97">
        <v>0.33333333333333298</v>
      </c>
      <c r="DA61" s="90">
        <v>65</v>
      </c>
      <c r="DB61" s="97">
        <v>0.16839378238342001</v>
      </c>
      <c r="DC61" s="90">
        <v>56</v>
      </c>
      <c r="DD61" s="97">
        <v>0.12873563218390799</v>
      </c>
      <c r="DE61" s="90">
        <v>111</v>
      </c>
      <c r="DF61" s="97">
        <v>0.16251830161054201</v>
      </c>
      <c r="DG61" s="90">
        <v>11</v>
      </c>
      <c r="DH61" s="111">
        <v>0.17741935483870999</v>
      </c>
    </row>
    <row r="62" spans="2:122" s="85" customFormat="1" ht="12" customHeight="1" x14ac:dyDescent="0.25">
      <c r="B62" s="89" t="str">
        <f>VLOOKUP(C62,COD_DANE!B:C,2,0)</f>
        <v>81</v>
      </c>
      <c r="C62" s="118" t="s">
        <v>4</v>
      </c>
      <c r="D62" s="90">
        <v>206</v>
      </c>
      <c r="E62" s="90">
        <v>47</v>
      </c>
      <c r="F62" s="97">
        <v>1.7556310933472799E-3</v>
      </c>
      <c r="G62" s="90">
        <v>159</v>
      </c>
      <c r="H62" s="97">
        <v>8.0817322354376307E-3</v>
      </c>
      <c r="I62" s="90">
        <v>56</v>
      </c>
      <c r="J62" s="97">
        <v>1.94188223871281E-3</v>
      </c>
      <c r="K62" s="90">
        <v>61</v>
      </c>
      <c r="L62" s="97">
        <v>1.6982182628062399E-2</v>
      </c>
      <c r="M62" s="90">
        <v>1</v>
      </c>
      <c r="N62" s="97">
        <v>1.01010101010101E-2</v>
      </c>
      <c r="O62" s="90">
        <v>0</v>
      </c>
      <c r="P62" s="97">
        <v>0</v>
      </c>
      <c r="Q62" s="90">
        <v>0</v>
      </c>
      <c r="R62" s="97">
        <v>0</v>
      </c>
      <c r="S62" s="90">
        <v>85</v>
      </c>
      <c r="T62" s="97">
        <v>6.3164152485695197E-3</v>
      </c>
      <c r="U62" s="90">
        <v>0</v>
      </c>
      <c r="V62" s="97">
        <v>0</v>
      </c>
      <c r="W62" s="90">
        <v>0</v>
      </c>
      <c r="X62" s="97">
        <v>0</v>
      </c>
      <c r="Y62" s="90">
        <v>0</v>
      </c>
      <c r="Z62" s="97">
        <v>0</v>
      </c>
      <c r="AA62" s="90">
        <v>1</v>
      </c>
      <c r="AB62" s="97">
        <v>9.0909090909090905E-3</v>
      </c>
      <c r="AC62" s="90">
        <v>0</v>
      </c>
      <c r="AD62" s="97">
        <v>0</v>
      </c>
      <c r="AE62" s="90">
        <v>2</v>
      </c>
      <c r="AF62" s="97">
        <v>3.03030303030303E-2</v>
      </c>
      <c r="AG62" s="90">
        <v>206</v>
      </c>
      <c r="AH62" s="97">
        <v>4.4353536440951699E-3</v>
      </c>
      <c r="AI62" s="90">
        <v>0</v>
      </c>
      <c r="AJ62" s="97">
        <v>0</v>
      </c>
      <c r="AK62" s="90">
        <v>11</v>
      </c>
      <c r="AL62" s="97">
        <v>1.64424514200299E-2</v>
      </c>
      <c r="AM62" s="90">
        <v>94</v>
      </c>
      <c r="AN62" s="97">
        <v>8.1427581427581403E-3</v>
      </c>
      <c r="AO62" s="90">
        <v>96</v>
      </c>
      <c r="AP62" s="97">
        <v>3.01791889342974E-3</v>
      </c>
      <c r="AQ62" s="90">
        <v>5</v>
      </c>
      <c r="AR62" s="97">
        <v>2.1043771043771E-3</v>
      </c>
      <c r="AS62" s="90">
        <v>93</v>
      </c>
      <c r="AT62" s="90">
        <v>22</v>
      </c>
      <c r="AU62" s="97">
        <v>1.4860848419346101E-3</v>
      </c>
      <c r="AV62" s="90">
        <v>71</v>
      </c>
      <c r="AW62" s="97">
        <v>8.1787812464001793E-3</v>
      </c>
      <c r="AX62" s="90">
        <v>27</v>
      </c>
      <c r="AY62" s="97">
        <v>1.71472119903468E-3</v>
      </c>
      <c r="AZ62" s="90">
        <v>23</v>
      </c>
      <c r="BA62" s="97">
        <v>1.93439865433137E-2</v>
      </c>
      <c r="BB62" s="90">
        <v>0</v>
      </c>
      <c r="BC62" s="97">
        <v>0</v>
      </c>
      <c r="BD62" s="90">
        <v>0</v>
      </c>
      <c r="BE62" s="97">
        <v>0</v>
      </c>
      <c r="BF62" s="90">
        <v>0</v>
      </c>
      <c r="BG62" s="97">
        <v>0</v>
      </c>
      <c r="BH62" s="90">
        <v>43</v>
      </c>
      <c r="BI62" s="97">
        <v>6.7250547388176402E-3</v>
      </c>
      <c r="BJ62" s="90">
        <v>0</v>
      </c>
      <c r="BK62" s="97">
        <v>0</v>
      </c>
      <c r="BL62" s="90">
        <v>93</v>
      </c>
      <c r="BM62" s="97">
        <v>3.9599744517777296E-3</v>
      </c>
      <c r="BN62" s="90">
        <v>1</v>
      </c>
      <c r="BO62" s="97">
        <v>6.6666666666666693E-2</v>
      </c>
      <c r="BP62" s="90">
        <v>38</v>
      </c>
      <c r="BQ62" s="97">
        <v>8.2608695652173908E-3</v>
      </c>
      <c r="BR62" s="90">
        <v>50</v>
      </c>
      <c r="BS62" s="97">
        <v>2.8921795465062499E-3</v>
      </c>
      <c r="BT62" s="90">
        <v>4</v>
      </c>
      <c r="BU62" s="97">
        <v>2.5284450063211101E-3</v>
      </c>
      <c r="BV62" s="90">
        <v>11</v>
      </c>
      <c r="BW62" s="90">
        <v>0</v>
      </c>
      <c r="BX62" s="97">
        <v>0</v>
      </c>
      <c r="BY62" s="90">
        <v>11</v>
      </c>
      <c r="BZ62" s="97">
        <v>1.06280193236715E-2</v>
      </c>
      <c r="CA62" s="90">
        <v>1</v>
      </c>
      <c r="CB62" s="97">
        <v>1.81488203266788E-3</v>
      </c>
      <c r="CC62" s="90">
        <v>7</v>
      </c>
      <c r="CD62" s="97">
        <v>1.4141414141414101E-2</v>
      </c>
      <c r="CE62" s="90">
        <v>0</v>
      </c>
      <c r="CF62" s="97">
        <v>0</v>
      </c>
      <c r="CG62" s="90">
        <v>0</v>
      </c>
      <c r="CH62" s="97">
        <v>0</v>
      </c>
      <c r="CI62" s="90">
        <v>0</v>
      </c>
      <c r="CJ62" s="97">
        <v>0</v>
      </c>
      <c r="CK62" s="90">
        <v>0</v>
      </c>
      <c r="CL62" s="97">
        <v>0</v>
      </c>
      <c r="CM62" s="90">
        <v>0</v>
      </c>
      <c r="CN62" s="97">
        <v>0</v>
      </c>
      <c r="CO62" s="90">
        <v>0</v>
      </c>
      <c r="CP62" s="97">
        <v>0</v>
      </c>
      <c r="CQ62" s="90">
        <v>1</v>
      </c>
      <c r="CR62" s="97">
        <v>1.0869565217391301E-2</v>
      </c>
      <c r="CS62" s="90">
        <v>0</v>
      </c>
      <c r="CT62" s="97">
        <v>0</v>
      </c>
      <c r="CU62" s="90">
        <v>2</v>
      </c>
      <c r="CV62" s="97">
        <v>5.8823529411764698E-2</v>
      </c>
      <c r="CW62" s="90">
        <v>11</v>
      </c>
      <c r="CX62" s="97">
        <v>7.0108349267049104E-3</v>
      </c>
      <c r="CY62" s="90">
        <v>0</v>
      </c>
      <c r="CZ62" s="97">
        <v>0</v>
      </c>
      <c r="DA62" s="90">
        <v>6</v>
      </c>
      <c r="DB62" s="97">
        <v>1.55440414507772E-2</v>
      </c>
      <c r="DC62" s="90">
        <v>3</v>
      </c>
      <c r="DD62" s="97">
        <v>6.8965517241379301E-3</v>
      </c>
      <c r="DE62" s="90">
        <v>2</v>
      </c>
      <c r="DF62" s="97">
        <v>2.9282576866764302E-3</v>
      </c>
      <c r="DG62" s="90">
        <v>0</v>
      </c>
      <c r="DH62" s="111">
        <v>0</v>
      </c>
    </row>
    <row r="63" spans="2:122" s="85" customFormat="1" ht="12" customHeight="1" x14ac:dyDescent="0.25">
      <c r="B63" s="89" t="str">
        <f>VLOOKUP(C63,COD_DANE!B:C,2,0)</f>
        <v>88</v>
      </c>
      <c r="C63" s="118" t="s">
        <v>5</v>
      </c>
      <c r="D63" s="90">
        <v>1</v>
      </c>
      <c r="E63" s="90">
        <v>1</v>
      </c>
      <c r="F63" s="97">
        <v>3.7353853049942099E-5</v>
      </c>
      <c r="G63" s="90">
        <v>0</v>
      </c>
      <c r="H63" s="97">
        <v>0</v>
      </c>
      <c r="I63" s="90">
        <v>1</v>
      </c>
      <c r="J63" s="97">
        <v>3.4676468548443003E-5</v>
      </c>
      <c r="K63" s="90">
        <v>0</v>
      </c>
      <c r="L63" s="97">
        <v>0</v>
      </c>
      <c r="M63" s="90">
        <v>0</v>
      </c>
      <c r="N63" s="97">
        <v>0</v>
      </c>
      <c r="O63" s="90">
        <v>0</v>
      </c>
      <c r="P63" s="97">
        <v>0</v>
      </c>
      <c r="Q63" s="90">
        <v>0</v>
      </c>
      <c r="R63" s="97">
        <v>0</v>
      </c>
      <c r="S63" s="90">
        <v>0</v>
      </c>
      <c r="T63" s="97">
        <v>0</v>
      </c>
      <c r="U63" s="90">
        <v>0</v>
      </c>
      <c r="V63" s="97">
        <v>0</v>
      </c>
      <c r="W63" s="90">
        <v>0</v>
      </c>
      <c r="X63" s="97">
        <v>0</v>
      </c>
      <c r="Y63" s="90">
        <v>0</v>
      </c>
      <c r="Z63" s="97">
        <v>0</v>
      </c>
      <c r="AA63" s="90">
        <v>0</v>
      </c>
      <c r="AB63" s="97">
        <v>0</v>
      </c>
      <c r="AC63" s="90">
        <v>0</v>
      </c>
      <c r="AD63" s="97">
        <v>0</v>
      </c>
      <c r="AE63" s="90">
        <v>0</v>
      </c>
      <c r="AF63" s="97">
        <v>0</v>
      </c>
      <c r="AG63" s="90">
        <v>1</v>
      </c>
      <c r="AH63" s="97">
        <v>2.15308429325008E-5</v>
      </c>
      <c r="AI63" s="90">
        <v>0</v>
      </c>
      <c r="AJ63" s="97">
        <v>0</v>
      </c>
      <c r="AK63" s="90">
        <v>0</v>
      </c>
      <c r="AL63" s="97">
        <v>0</v>
      </c>
      <c r="AM63" s="90">
        <v>0</v>
      </c>
      <c r="AN63" s="97">
        <v>0</v>
      </c>
      <c r="AO63" s="90">
        <v>0</v>
      </c>
      <c r="AP63" s="97">
        <v>0</v>
      </c>
      <c r="AQ63" s="90">
        <v>1</v>
      </c>
      <c r="AR63" s="97">
        <v>4.2087542087542102E-4</v>
      </c>
      <c r="AS63" s="90">
        <v>1</v>
      </c>
      <c r="AT63" s="90">
        <v>1</v>
      </c>
      <c r="AU63" s="97">
        <v>6.7549310997027799E-5</v>
      </c>
      <c r="AV63" s="90">
        <v>0</v>
      </c>
      <c r="AW63" s="97">
        <v>0</v>
      </c>
      <c r="AX63" s="90">
        <v>1</v>
      </c>
      <c r="AY63" s="97">
        <v>6.3508192556839806E-5</v>
      </c>
      <c r="AZ63" s="90">
        <v>0</v>
      </c>
      <c r="BA63" s="97">
        <v>0</v>
      </c>
      <c r="BB63" s="90">
        <v>0</v>
      </c>
      <c r="BC63" s="97">
        <v>0</v>
      </c>
      <c r="BD63" s="90">
        <v>0</v>
      </c>
      <c r="BE63" s="97">
        <v>0</v>
      </c>
      <c r="BF63" s="90">
        <v>0</v>
      </c>
      <c r="BG63" s="97">
        <v>0</v>
      </c>
      <c r="BH63" s="90">
        <v>0</v>
      </c>
      <c r="BI63" s="97">
        <v>0</v>
      </c>
      <c r="BJ63" s="90">
        <v>0</v>
      </c>
      <c r="BK63" s="97">
        <v>0</v>
      </c>
      <c r="BL63" s="90">
        <v>1</v>
      </c>
      <c r="BM63" s="97">
        <v>4.2580370449222901E-5</v>
      </c>
      <c r="BN63" s="90">
        <v>0</v>
      </c>
      <c r="BO63" s="97">
        <v>0</v>
      </c>
      <c r="BP63" s="90">
        <v>0</v>
      </c>
      <c r="BQ63" s="97">
        <v>0</v>
      </c>
      <c r="BR63" s="90">
        <v>0</v>
      </c>
      <c r="BS63" s="97">
        <v>0</v>
      </c>
      <c r="BT63" s="90">
        <v>1</v>
      </c>
      <c r="BU63" s="97">
        <v>6.3211125158027797E-4</v>
      </c>
      <c r="BV63" s="90">
        <v>0</v>
      </c>
      <c r="BW63" s="90">
        <v>0</v>
      </c>
      <c r="BX63" s="97">
        <v>0</v>
      </c>
      <c r="BY63" s="90">
        <v>0</v>
      </c>
      <c r="BZ63" s="97">
        <v>0</v>
      </c>
      <c r="CA63" s="90">
        <v>0</v>
      </c>
      <c r="CB63" s="97">
        <v>0</v>
      </c>
      <c r="CC63" s="90">
        <v>0</v>
      </c>
      <c r="CD63" s="97">
        <v>0</v>
      </c>
      <c r="CE63" s="90">
        <v>0</v>
      </c>
      <c r="CF63" s="97">
        <v>0</v>
      </c>
      <c r="CG63" s="90">
        <v>0</v>
      </c>
      <c r="CH63" s="97">
        <v>0</v>
      </c>
      <c r="CI63" s="90">
        <v>0</v>
      </c>
      <c r="CJ63" s="97">
        <v>0</v>
      </c>
      <c r="CK63" s="90">
        <v>0</v>
      </c>
      <c r="CL63" s="97">
        <v>0</v>
      </c>
      <c r="CM63" s="90">
        <v>0</v>
      </c>
      <c r="CN63" s="97">
        <v>0</v>
      </c>
      <c r="CO63" s="90">
        <v>0</v>
      </c>
      <c r="CP63" s="97">
        <v>0</v>
      </c>
      <c r="CQ63" s="90">
        <v>0</v>
      </c>
      <c r="CR63" s="97">
        <v>0</v>
      </c>
      <c r="CS63" s="90">
        <v>0</v>
      </c>
      <c r="CT63" s="97">
        <v>0</v>
      </c>
      <c r="CU63" s="90">
        <v>0</v>
      </c>
      <c r="CV63" s="97">
        <v>0</v>
      </c>
      <c r="CW63" s="90">
        <v>0</v>
      </c>
      <c r="CX63" s="97">
        <v>0</v>
      </c>
      <c r="CY63" s="90">
        <v>0</v>
      </c>
      <c r="CZ63" s="97">
        <v>0</v>
      </c>
      <c r="DA63" s="90">
        <v>0</v>
      </c>
      <c r="DB63" s="97">
        <v>0</v>
      </c>
      <c r="DC63" s="90">
        <v>0</v>
      </c>
      <c r="DD63" s="97">
        <v>0</v>
      </c>
      <c r="DE63" s="90">
        <v>0</v>
      </c>
      <c r="DF63" s="97">
        <v>0</v>
      </c>
      <c r="DG63" s="90">
        <v>0</v>
      </c>
      <c r="DH63" s="111">
        <v>0</v>
      </c>
    </row>
    <row r="64" spans="2:122" s="85" customFormat="1" ht="12" customHeight="1" x14ac:dyDescent="0.25">
      <c r="B64" s="89" t="str">
        <f>VLOOKUP(C64,COD_DANE!B:C,2,0)</f>
        <v>08</v>
      </c>
      <c r="C64" s="118" t="s">
        <v>6</v>
      </c>
      <c r="D64" s="90">
        <v>1252</v>
      </c>
      <c r="E64" s="90">
        <v>1031</v>
      </c>
      <c r="F64" s="97">
        <v>3.8511822494490297E-2</v>
      </c>
      <c r="G64" s="90">
        <v>221</v>
      </c>
      <c r="H64" s="97">
        <v>1.12330995222121E-2</v>
      </c>
      <c r="I64" s="90">
        <v>1074</v>
      </c>
      <c r="J64" s="97">
        <v>3.7242527221027798E-2</v>
      </c>
      <c r="K64" s="90">
        <v>60</v>
      </c>
      <c r="L64" s="97">
        <v>1.6703786191536799E-2</v>
      </c>
      <c r="M64" s="90">
        <v>1</v>
      </c>
      <c r="N64" s="97">
        <v>1.01010101010101E-2</v>
      </c>
      <c r="O64" s="90">
        <v>1</v>
      </c>
      <c r="P64" s="97">
        <v>1.1494252873563199E-2</v>
      </c>
      <c r="Q64" s="90">
        <v>17</v>
      </c>
      <c r="R64" s="97">
        <v>0.13934426229508201</v>
      </c>
      <c r="S64" s="90">
        <v>98</v>
      </c>
      <c r="T64" s="97">
        <v>7.2824552277625E-3</v>
      </c>
      <c r="U64" s="90">
        <v>0</v>
      </c>
      <c r="V64" s="97">
        <v>0</v>
      </c>
      <c r="W64" s="90">
        <v>0</v>
      </c>
      <c r="X64" s="97">
        <v>0</v>
      </c>
      <c r="Y64" s="90">
        <v>0</v>
      </c>
      <c r="Z64" s="97">
        <v>0</v>
      </c>
      <c r="AA64" s="90">
        <v>0</v>
      </c>
      <c r="AB64" s="97">
        <v>0</v>
      </c>
      <c r="AC64" s="90">
        <v>1</v>
      </c>
      <c r="AD64" s="97">
        <v>1.7857142857142901E-2</v>
      </c>
      <c r="AE64" s="90">
        <v>0</v>
      </c>
      <c r="AF64" s="97">
        <v>0</v>
      </c>
      <c r="AG64" s="90">
        <v>1252</v>
      </c>
      <c r="AH64" s="97">
        <v>2.6956615351490999E-2</v>
      </c>
      <c r="AI64" s="90">
        <v>0</v>
      </c>
      <c r="AJ64" s="97">
        <v>0</v>
      </c>
      <c r="AK64" s="90">
        <v>2</v>
      </c>
      <c r="AL64" s="97">
        <v>2.98953662182362E-3</v>
      </c>
      <c r="AM64" s="90">
        <v>170</v>
      </c>
      <c r="AN64" s="97">
        <v>1.47262647262647E-2</v>
      </c>
      <c r="AO64" s="90">
        <v>1030</v>
      </c>
      <c r="AP64" s="97">
        <v>3.2379754794089902E-2</v>
      </c>
      <c r="AQ64" s="90">
        <v>50</v>
      </c>
      <c r="AR64" s="97">
        <v>2.1043771043771E-2</v>
      </c>
      <c r="AS64" s="90">
        <v>725</v>
      </c>
      <c r="AT64" s="90">
        <v>603</v>
      </c>
      <c r="AU64" s="97">
        <v>4.0732234531207799E-2</v>
      </c>
      <c r="AV64" s="90">
        <v>122</v>
      </c>
      <c r="AW64" s="97">
        <v>1.40536804515609E-2</v>
      </c>
      <c r="AX64" s="90">
        <v>636</v>
      </c>
      <c r="AY64" s="97">
        <v>4.0391210466150101E-2</v>
      </c>
      <c r="AZ64" s="90">
        <v>27</v>
      </c>
      <c r="BA64" s="97">
        <v>2.2708158116063901E-2</v>
      </c>
      <c r="BB64" s="90">
        <v>0</v>
      </c>
      <c r="BC64" s="97">
        <v>0</v>
      </c>
      <c r="BD64" s="90">
        <v>1</v>
      </c>
      <c r="BE64" s="97">
        <v>2.3809523809523801E-2</v>
      </c>
      <c r="BF64" s="90">
        <v>10</v>
      </c>
      <c r="BG64" s="97">
        <v>0.13698630136986301</v>
      </c>
      <c r="BH64" s="90">
        <v>51</v>
      </c>
      <c r="BI64" s="97">
        <v>7.9762277134813892E-3</v>
      </c>
      <c r="BJ64" s="90">
        <v>0</v>
      </c>
      <c r="BK64" s="97">
        <v>0</v>
      </c>
      <c r="BL64" s="90">
        <v>725</v>
      </c>
      <c r="BM64" s="97">
        <v>3.0870768575686599E-2</v>
      </c>
      <c r="BN64" s="90">
        <v>0</v>
      </c>
      <c r="BO64" s="97">
        <v>0</v>
      </c>
      <c r="BP64" s="90">
        <v>80</v>
      </c>
      <c r="BQ64" s="97">
        <v>1.7391304347826101E-2</v>
      </c>
      <c r="BR64" s="90">
        <v>606</v>
      </c>
      <c r="BS64" s="97">
        <v>3.50532161036557E-2</v>
      </c>
      <c r="BT64" s="90">
        <v>39</v>
      </c>
      <c r="BU64" s="97">
        <v>2.46523388116308E-2</v>
      </c>
      <c r="BV64" s="90">
        <v>52</v>
      </c>
      <c r="BW64" s="90">
        <v>44</v>
      </c>
      <c r="BX64" s="97">
        <v>8.2397003745318304E-2</v>
      </c>
      <c r="BY64" s="90">
        <v>8</v>
      </c>
      <c r="BZ64" s="97">
        <v>7.7294685990338197E-3</v>
      </c>
      <c r="CA64" s="90">
        <v>45</v>
      </c>
      <c r="CB64" s="97">
        <v>8.1669691470054401E-2</v>
      </c>
      <c r="CC64" s="90">
        <v>3</v>
      </c>
      <c r="CD64" s="97">
        <v>6.0606060606060597E-3</v>
      </c>
      <c r="CE64" s="90">
        <v>0</v>
      </c>
      <c r="CF64" s="97">
        <v>0</v>
      </c>
      <c r="CG64" s="90">
        <v>0</v>
      </c>
      <c r="CH64" s="97">
        <v>0</v>
      </c>
      <c r="CI64" s="90">
        <v>0</v>
      </c>
      <c r="CJ64" s="97">
        <v>0</v>
      </c>
      <c r="CK64" s="90">
        <v>3</v>
      </c>
      <c r="CL64" s="97">
        <v>8.7463556851312008E-3</v>
      </c>
      <c r="CM64" s="90">
        <v>0</v>
      </c>
      <c r="CN64" s="97">
        <v>0</v>
      </c>
      <c r="CO64" s="90">
        <v>0</v>
      </c>
      <c r="CP64" s="97">
        <v>0</v>
      </c>
      <c r="CQ64" s="90">
        <v>0</v>
      </c>
      <c r="CR64" s="97">
        <v>0</v>
      </c>
      <c r="CS64" s="90">
        <v>1</v>
      </c>
      <c r="CT64" s="97">
        <v>5.5555555555555601E-2</v>
      </c>
      <c r="CU64" s="90">
        <v>0</v>
      </c>
      <c r="CV64" s="97">
        <v>0</v>
      </c>
      <c r="CW64" s="90">
        <v>52</v>
      </c>
      <c r="CX64" s="97">
        <v>3.3142128744423197E-2</v>
      </c>
      <c r="CY64" s="90">
        <v>0</v>
      </c>
      <c r="CZ64" s="97">
        <v>0</v>
      </c>
      <c r="DA64" s="90">
        <v>2</v>
      </c>
      <c r="DB64" s="97">
        <v>5.1813471502590702E-3</v>
      </c>
      <c r="DC64" s="90">
        <v>3</v>
      </c>
      <c r="DD64" s="97">
        <v>6.8965517241379301E-3</v>
      </c>
      <c r="DE64" s="90">
        <v>46</v>
      </c>
      <c r="DF64" s="97">
        <v>6.7349926793557793E-2</v>
      </c>
      <c r="DG64" s="90">
        <v>1</v>
      </c>
      <c r="DH64" s="111">
        <v>1.6129032258064498E-2</v>
      </c>
    </row>
    <row r="65" spans="2:112" s="85" customFormat="1" ht="12" customHeight="1" x14ac:dyDescent="0.25">
      <c r="B65" s="89" t="str">
        <f>VLOOKUP(C65,COD_DANE!B:C,2,0)</f>
        <v>11</v>
      </c>
      <c r="C65" s="118" t="s">
        <v>7</v>
      </c>
      <c r="D65" s="90">
        <v>4481</v>
      </c>
      <c r="E65" s="90">
        <v>1216</v>
      </c>
      <c r="F65" s="97">
        <v>4.5422285308729597E-2</v>
      </c>
      <c r="G65" s="90">
        <v>3265</v>
      </c>
      <c r="H65" s="97">
        <v>0.165955067601911</v>
      </c>
      <c r="I65" s="90">
        <v>1792</v>
      </c>
      <c r="J65" s="97">
        <v>6.2140231638809898E-2</v>
      </c>
      <c r="K65" s="90">
        <v>411</v>
      </c>
      <c r="L65" s="97">
        <v>0.114420935412027</v>
      </c>
      <c r="M65" s="90">
        <v>23</v>
      </c>
      <c r="N65" s="97">
        <v>0.23232323232323199</v>
      </c>
      <c r="O65" s="90">
        <v>7</v>
      </c>
      <c r="P65" s="97">
        <v>8.04597701149425E-2</v>
      </c>
      <c r="Q65" s="90">
        <v>26</v>
      </c>
      <c r="R65" s="97">
        <v>0.213114754098361</v>
      </c>
      <c r="S65" s="90">
        <v>2207</v>
      </c>
      <c r="T65" s="97">
        <v>0.164003864159917</v>
      </c>
      <c r="U65" s="90">
        <v>1</v>
      </c>
      <c r="V65" s="97">
        <v>1</v>
      </c>
      <c r="W65" s="90">
        <v>1</v>
      </c>
      <c r="X65" s="97">
        <v>6.6666666666666693E-2</v>
      </c>
      <c r="Y65" s="90">
        <v>0</v>
      </c>
      <c r="Z65" s="97">
        <v>0</v>
      </c>
      <c r="AA65" s="90">
        <v>4</v>
      </c>
      <c r="AB65" s="97">
        <v>3.6363636363636397E-2</v>
      </c>
      <c r="AC65" s="90">
        <v>6</v>
      </c>
      <c r="AD65" s="97">
        <v>0.107142857142857</v>
      </c>
      <c r="AE65" s="90">
        <v>3</v>
      </c>
      <c r="AF65" s="97">
        <v>4.5454545454545497E-2</v>
      </c>
      <c r="AG65" s="90">
        <v>4481</v>
      </c>
      <c r="AH65" s="97">
        <v>9.6479707180536098E-2</v>
      </c>
      <c r="AI65" s="90">
        <v>7</v>
      </c>
      <c r="AJ65" s="97">
        <v>0.15217391304347799</v>
      </c>
      <c r="AK65" s="90">
        <v>59</v>
      </c>
      <c r="AL65" s="97">
        <v>8.8191330343796698E-2</v>
      </c>
      <c r="AM65" s="90">
        <v>1199</v>
      </c>
      <c r="AN65" s="97">
        <v>0.10386347886347901</v>
      </c>
      <c r="AO65" s="90">
        <v>3012</v>
      </c>
      <c r="AP65" s="97">
        <v>9.46872052813581E-2</v>
      </c>
      <c r="AQ65" s="90">
        <v>204</v>
      </c>
      <c r="AR65" s="97">
        <v>8.5858585858585898E-2</v>
      </c>
      <c r="AS65" s="90">
        <v>1939</v>
      </c>
      <c r="AT65" s="90">
        <v>622</v>
      </c>
      <c r="AU65" s="97">
        <v>4.2015671440151302E-2</v>
      </c>
      <c r="AV65" s="90">
        <v>1317</v>
      </c>
      <c r="AW65" s="97">
        <v>0.15171063241561999</v>
      </c>
      <c r="AX65" s="90">
        <v>831</v>
      </c>
      <c r="AY65" s="97">
        <v>5.2775308014733902E-2</v>
      </c>
      <c r="AZ65" s="90">
        <v>126</v>
      </c>
      <c r="BA65" s="97">
        <v>0.10597140454163199</v>
      </c>
      <c r="BB65" s="90">
        <v>13</v>
      </c>
      <c r="BC65" s="97">
        <v>0.32500000000000001</v>
      </c>
      <c r="BD65" s="90">
        <v>2</v>
      </c>
      <c r="BE65" s="97">
        <v>4.7619047619047603E-2</v>
      </c>
      <c r="BF65" s="90">
        <v>16</v>
      </c>
      <c r="BG65" s="97">
        <v>0.219178082191781</v>
      </c>
      <c r="BH65" s="90">
        <v>951</v>
      </c>
      <c r="BI65" s="97">
        <v>0.148733187363153</v>
      </c>
      <c r="BJ65" s="90">
        <v>0</v>
      </c>
      <c r="BK65" s="97">
        <v>0</v>
      </c>
      <c r="BL65" s="90">
        <v>1939</v>
      </c>
      <c r="BM65" s="97">
        <v>8.2563338301043204E-2</v>
      </c>
      <c r="BN65" s="90">
        <v>1</v>
      </c>
      <c r="BO65" s="97">
        <v>6.6666666666666693E-2</v>
      </c>
      <c r="BP65" s="90">
        <v>449</v>
      </c>
      <c r="BQ65" s="97">
        <v>9.7608695652173894E-2</v>
      </c>
      <c r="BR65" s="90">
        <v>1369</v>
      </c>
      <c r="BS65" s="97">
        <v>7.9187875983341094E-2</v>
      </c>
      <c r="BT65" s="90">
        <v>120</v>
      </c>
      <c r="BU65" s="97">
        <v>7.5853350189633406E-2</v>
      </c>
      <c r="BV65" s="90">
        <v>129</v>
      </c>
      <c r="BW65" s="90">
        <v>39</v>
      </c>
      <c r="BX65" s="97">
        <v>7.3033707865168496E-2</v>
      </c>
      <c r="BY65" s="90">
        <v>90</v>
      </c>
      <c r="BZ65" s="97">
        <v>8.6956521739130405E-2</v>
      </c>
      <c r="CA65" s="90">
        <v>40</v>
      </c>
      <c r="CB65" s="97">
        <v>7.2595281306715095E-2</v>
      </c>
      <c r="CC65" s="90">
        <v>48</v>
      </c>
      <c r="CD65" s="97">
        <v>9.6969696969696997E-2</v>
      </c>
      <c r="CE65" s="90">
        <v>1</v>
      </c>
      <c r="CF65" s="97">
        <v>7.1428571428571397E-2</v>
      </c>
      <c r="CG65" s="90">
        <v>0</v>
      </c>
      <c r="CH65" s="97">
        <v>0</v>
      </c>
      <c r="CI65" s="90">
        <v>1</v>
      </c>
      <c r="CJ65" s="97">
        <v>0.16666666666666699</v>
      </c>
      <c r="CK65" s="90">
        <v>31</v>
      </c>
      <c r="CL65" s="97">
        <v>9.0379008746355696E-2</v>
      </c>
      <c r="CM65" s="90">
        <v>0</v>
      </c>
      <c r="CN65" s="97">
        <v>0</v>
      </c>
      <c r="CO65" s="90">
        <v>0</v>
      </c>
      <c r="CP65" s="97">
        <v>0</v>
      </c>
      <c r="CQ65" s="90">
        <v>3</v>
      </c>
      <c r="CR65" s="97">
        <v>3.2608695652173898E-2</v>
      </c>
      <c r="CS65" s="90">
        <v>3</v>
      </c>
      <c r="CT65" s="97">
        <v>0.16666666666666699</v>
      </c>
      <c r="CU65" s="90">
        <v>2</v>
      </c>
      <c r="CV65" s="97">
        <v>5.8823529411764698E-2</v>
      </c>
      <c r="CW65" s="90">
        <v>129</v>
      </c>
      <c r="CX65" s="97">
        <v>8.2217973231357599E-2</v>
      </c>
      <c r="CY65" s="90">
        <v>0</v>
      </c>
      <c r="CZ65" s="97">
        <v>0</v>
      </c>
      <c r="DA65" s="90">
        <v>30</v>
      </c>
      <c r="DB65" s="97">
        <v>7.7720207253885995E-2</v>
      </c>
      <c r="DC65" s="90">
        <v>40</v>
      </c>
      <c r="DD65" s="97">
        <v>9.1954022988505704E-2</v>
      </c>
      <c r="DE65" s="90">
        <v>56</v>
      </c>
      <c r="DF65" s="97">
        <v>8.1991215226940001E-2</v>
      </c>
      <c r="DG65" s="90">
        <v>3</v>
      </c>
      <c r="DH65" s="111">
        <v>4.8387096774193498E-2</v>
      </c>
    </row>
    <row r="66" spans="2:112" s="85" customFormat="1" ht="12" customHeight="1" x14ac:dyDescent="0.25">
      <c r="B66" s="89" t="str">
        <f>VLOOKUP(C66,COD_DANE!B:C,2,0)</f>
        <v>13</v>
      </c>
      <c r="C66" s="118" t="s">
        <v>8</v>
      </c>
      <c r="D66" s="90">
        <v>1148</v>
      </c>
      <c r="E66" s="90">
        <v>844</v>
      </c>
      <c r="F66" s="97">
        <v>3.1526651974151103E-2</v>
      </c>
      <c r="G66" s="90">
        <v>304</v>
      </c>
      <c r="H66" s="97">
        <v>1.54518654061198E-2</v>
      </c>
      <c r="I66" s="90">
        <v>887</v>
      </c>
      <c r="J66" s="97">
        <v>3.0758027602468999E-2</v>
      </c>
      <c r="K66" s="90">
        <v>92</v>
      </c>
      <c r="L66" s="97">
        <v>2.5612472160356298E-2</v>
      </c>
      <c r="M66" s="90">
        <v>0</v>
      </c>
      <c r="N66" s="97">
        <v>0</v>
      </c>
      <c r="O66" s="90">
        <v>0</v>
      </c>
      <c r="P66" s="97">
        <v>0</v>
      </c>
      <c r="Q66" s="90">
        <v>18</v>
      </c>
      <c r="R66" s="97">
        <v>0.14754098360655701</v>
      </c>
      <c r="S66" s="90">
        <v>151</v>
      </c>
      <c r="T66" s="97">
        <v>1.1220925912164699E-2</v>
      </c>
      <c r="U66" s="90">
        <v>0</v>
      </c>
      <c r="V66" s="97">
        <v>0</v>
      </c>
      <c r="W66" s="90">
        <v>0</v>
      </c>
      <c r="X66" s="97">
        <v>0</v>
      </c>
      <c r="Y66" s="90">
        <v>0</v>
      </c>
      <c r="Z66" s="97">
        <v>0</v>
      </c>
      <c r="AA66" s="90">
        <v>0</v>
      </c>
      <c r="AB66" s="97">
        <v>0</v>
      </c>
      <c r="AC66" s="90">
        <v>0</v>
      </c>
      <c r="AD66" s="97">
        <v>0</v>
      </c>
      <c r="AE66" s="90">
        <v>0</v>
      </c>
      <c r="AF66" s="97">
        <v>0</v>
      </c>
      <c r="AG66" s="90">
        <v>1148</v>
      </c>
      <c r="AH66" s="97">
        <v>2.47174076865109E-2</v>
      </c>
      <c r="AI66" s="90">
        <v>0</v>
      </c>
      <c r="AJ66" s="97">
        <v>0</v>
      </c>
      <c r="AK66" s="90">
        <v>13</v>
      </c>
      <c r="AL66" s="97">
        <v>1.9431988041853501E-2</v>
      </c>
      <c r="AM66" s="90">
        <v>194</v>
      </c>
      <c r="AN66" s="97">
        <v>1.68052668052668E-2</v>
      </c>
      <c r="AO66" s="90">
        <v>891</v>
      </c>
      <c r="AP66" s="97">
        <v>2.80100597296448E-2</v>
      </c>
      <c r="AQ66" s="90">
        <v>50</v>
      </c>
      <c r="AR66" s="97">
        <v>2.1043771043771E-2</v>
      </c>
      <c r="AS66" s="90">
        <v>661</v>
      </c>
      <c r="AT66" s="90">
        <v>485</v>
      </c>
      <c r="AU66" s="97">
        <v>3.2761415833558502E-2</v>
      </c>
      <c r="AV66" s="90">
        <v>176</v>
      </c>
      <c r="AW66" s="97">
        <v>2.0274161962907499E-2</v>
      </c>
      <c r="AX66" s="90">
        <v>509</v>
      </c>
      <c r="AY66" s="97">
        <v>3.2325670011431502E-2</v>
      </c>
      <c r="AZ66" s="90">
        <v>49</v>
      </c>
      <c r="BA66" s="97">
        <v>4.1211101766190097E-2</v>
      </c>
      <c r="BB66" s="90">
        <v>0</v>
      </c>
      <c r="BC66" s="97">
        <v>0</v>
      </c>
      <c r="BD66" s="90">
        <v>0</v>
      </c>
      <c r="BE66" s="97">
        <v>0</v>
      </c>
      <c r="BF66" s="90">
        <v>11</v>
      </c>
      <c r="BG66" s="97">
        <v>0.150684931506849</v>
      </c>
      <c r="BH66" s="90">
        <v>92</v>
      </c>
      <c r="BI66" s="97">
        <v>1.4388489208633099E-2</v>
      </c>
      <c r="BJ66" s="90">
        <v>0</v>
      </c>
      <c r="BK66" s="97">
        <v>0</v>
      </c>
      <c r="BL66" s="90">
        <v>661</v>
      </c>
      <c r="BM66" s="97">
        <v>2.8145624866936302E-2</v>
      </c>
      <c r="BN66" s="90">
        <v>4</v>
      </c>
      <c r="BO66" s="97">
        <v>0.266666666666667</v>
      </c>
      <c r="BP66" s="90">
        <v>98</v>
      </c>
      <c r="BQ66" s="97">
        <v>2.1304347826086999E-2</v>
      </c>
      <c r="BR66" s="90">
        <v>522</v>
      </c>
      <c r="BS66" s="97">
        <v>3.0194354465525201E-2</v>
      </c>
      <c r="BT66" s="90">
        <v>37</v>
      </c>
      <c r="BU66" s="97">
        <v>2.3388116308470298E-2</v>
      </c>
      <c r="BV66" s="90">
        <v>38</v>
      </c>
      <c r="BW66" s="90">
        <v>15</v>
      </c>
      <c r="BX66" s="97">
        <v>2.8089887640449399E-2</v>
      </c>
      <c r="BY66" s="90">
        <v>23</v>
      </c>
      <c r="BZ66" s="97">
        <v>2.2222222222222199E-2</v>
      </c>
      <c r="CA66" s="90">
        <v>16</v>
      </c>
      <c r="CB66" s="97">
        <v>2.9038112522686E-2</v>
      </c>
      <c r="CC66" s="90">
        <v>14</v>
      </c>
      <c r="CD66" s="97">
        <v>2.8282828282828298E-2</v>
      </c>
      <c r="CE66" s="90">
        <v>0</v>
      </c>
      <c r="CF66" s="97">
        <v>0</v>
      </c>
      <c r="CG66" s="90">
        <v>0</v>
      </c>
      <c r="CH66" s="97">
        <v>0</v>
      </c>
      <c r="CI66" s="90">
        <v>1</v>
      </c>
      <c r="CJ66" s="97">
        <v>0.16666666666666699</v>
      </c>
      <c r="CK66" s="90">
        <v>7</v>
      </c>
      <c r="CL66" s="97">
        <v>2.04081632653061E-2</v>
      </c>
      <c r="CM66" s="90">
        <v>0</v>
      </c>
      <c r="CN66" s="97">
        <v>0</v>
      </c>
      <c r="CO66" s="90">
        <v>0</v>
      </c>
      <c r="CP66" s="97">
        <v>0</v>
      </c>
      <c r="CQ66" s="90">
        <v>0</v>
      </c>
      <c r="CR66" s="97">
        <v>0</v>
      </c>
      <c r="CS66" s="90">
        <v>0</v>
      </c>
      <c r="CT66" s="97">
        <v>0</v>
      </c>
      <c r="CU66" s="90">
        <v>0</v>
      </c>
      <c r="CV66" s="97">
        <v>0</v>
      </c>
      <c r="CW66" s="90">
        <v>38</v>
      </c>
      <c r="CX66" s="97">
        <v>2.4219247928616999E-2</v>
      </c>
      <c r="CY66" s="90">
        <v>0</v>
      </c>
      <c r="CZ66" s="97">
        <v>0</v>
      </c>
      <c r="DA66" s="90">
        <v>7</v>
      </c>
      <c r="DB66" s="97">
        <v>1.81347150259067E-2</v>
      </c>
      <c r="DC66" s="90">
        <v>10</v>
      </c>
      <c r="DD66" s="97">
        <v>2.2988505747126398E-2</v>
      </c>
      <c r="DE66" s="90">
        <v>19</v>
      </c>
      <c r="DF66" s="97">
        <v>2.78184480234261E-2</v>
      </c>
      <c r="DG66" s="90">
        <v>2</v>
      </c>
      <c r="DH66" s="111">
        <v>3.2258064516128997E-2</v>
      </c>
    </row>
    <row r="67" spans="2:112" s="85" customFormat="1" ht="12" customHeight="1" x14ac:dyDescent="0.25">
      <c r="B67" s="89" t="str">
        <f>VLOOKUP(C67,COD_DANE!B:C,2,0)</f>
        <v>15</v>
      </c>
      <c r="C67" s="118" t="s">
        <v>9</v>
      </c>
      <c r="D67" s="90">
        <v>739</v>
      </c>
      <c r="E67" s="90">
        <v>499</v>
      </c>
      <c r="F67" s="97">
        <v>1.8639572671921099E-2</v>
      </c>
      <c r="G67" s="90">
        <v>240</v>
      </c>
      <c r="H67" s="97">
        <v>1.21988411100945E-2</v>
      </c>
      <c r="I67" s="90">
        <v>525</v>
      </c>
      <c r="J67" s="97">
        <v>1.8205145987932599E-2</v>
      </c>
      <c r="K67" s="90">
        <v>53</v>
      </c>
      <c r="L67" s="97">
        <v>1.4755011135857501E-2</v>
      </c>
      <c r="M67" s="90">
        <v>0</v>
      </c>
      <c r="N67" s="97">
        <v>0</v>
      </c>
      <c r="O67" s="90">
        <v>2</v>
      </c>
      <c r="P67" s="97">
        <v>2.2988505747126398E-2</v>
      </c>
      <c r="Q67" s="90">
        <v>0</v>
      </c>
      <c r="R67" s="97">
        <v>0</v>
      </c>
      <c r="S67" s="90">
        <v>158</v>
      </c>
      <c r="T67" s="97">
        <v>1.1741101285576301E-2</v>
      </c>
      <c r="U67" s="90">
        <v>0</v>
      </c>
      <c r="V67" s="97">
        <v>0</v>
      </c>
      <c r="W67" s="90">
        <v>0</v>
      </c>
      <c r="X67" s="97">
        <v>0</v>
      </c>
      <c r="Y67" s="90">
        <v>0</v>
      </c>
      <c r="Z67" s="97">
        <v>0</v>
      </c>
      <c r="AA67" s="90">
        <v>1</v>
      </c>
      <c r="AB67" s="97">
        <v>9.0909090909090905E-3</v>
      </c>
      <c r="AC67" s="90">
        <v>0</v>
      </c>
      <c r="AD67" s="97">
        <v>0</v>
      </c>
      <c r="AE67" s="90">
        <v>0</v>
      </c>
      <c r="AF67" s="97">
        <v>0</v>
      </c>
      <c r="AG67" s="90">
        <v>739</v>
      </c>
      <c r="AH67" s="97">
        <v>1.5911292927118102E-2</v>
      </c>
      <c r="AI67" s="90">
        <v>0</v>
      </c>
      <c r="AJ67" s="97">
        <v>0</v>
      </c>
      <c r="AK67" s="90">
        <v>4</v>
      </c>
      <c r="AL67" s="97">
        <v>5.9790732436472297E-3</v>
      </c>
      <c r="AM67" s="90">
        <v>127</v>
      </c>
      <c r="AN67" s="97">
        <v>1.1001386001386001E-2</v>
      </c>
      <c r="AO67" s="90">
        <v>525</v>
      </c>
      <c r="AP67" s="97">
        <v>1.6504243948443902E-2</v>
      </c>
      <c r="AQ67" s="90">
        <v>83</v>
      </c>
      <c r="AR67" s="97">
        <v>3.4932659932659899E-2</v>
      </c>
      <c r="AS67" s="90">
        <v>448</v>
      </c>
      <c r="AT67" s="90">
        <v>324</v>
      </c>
      <c r="AU67" s="97">
        <v>2.1885976763037E-2</v>
      </c>
      <c r="AV67" s="90">
        <v>124</v>
      </c>
      <c r="AW67" s="97">
        <v>1.42840686556848E-2</v>
      </c>
      <c r="AX67" s="90">
        <v>336</v>
      </c>
      <c r="AY67" s="97">
        <v>2.1338752699098198E-2</v>
      </c>
      <c r="AZ67" s="90">
        <v>19</v>
      </c>
      <c r="BA67" s="97">
        <v>1.59798149705635E-2</v>
      </c>
      <c r="BB67" s="90">
        <v>0</v>
      </c>
      <c r="BC67" s="97">
        <v>0</v>
      </c>
      <c r="BD67" s="90">
        <v>2</v>
      </c>
      <c r="BE67" s="97">
        <v>4.7619047619047603E-2</v>
      </c>
      <c r="BF67" s="90">
        <v>0</v>
      </c>
      <c r="BG67" s="97">
        <v>0</v>
      </c>
      <c r="BH67" s="90">
        <v>91</v>
      </c>
      <c r="BI67" s="97">
        <v>1.42320925868001E-2</v>
      </c>
      <c r="BJ67" s="90">
        <v>0</v>
      </c>
      <c r="BK67" s="97">
        <v>0</v>
      </c>
      <c r="BL67" s="90">
        <v>448</v>
      </c>
      <c r="BM67" s="97">
        <v>1.9076005961251901E-2</v>
      </c>
      <c r="BN67" s="90">
        <v>0</v>
      </c>
      <c r="BO67" s="97">
        <v>0</v>
      </c>
      <c r="BP67" s="90">
        <v>59</v>
      </c>
      <c r="BQ67" s="97">
        <v>1.2826086956521701E-2</v>
      </c>
      <c r="BR67" s="90">
        <v>334</v>
      </c>
      <c r="BS67" s="97">
        <v>1.9319759370661702E-2</v>
      </c>
      <c r="BT67" s="90">
        <v>55</v>
      </c>
      <c r="BU67" s="97">
        <v>3.47661188369153E-2</v>
      </c>
      <c r="BV67" s="90">
        <v>32</v>
      </c>
      <c r="BW67" s="90">
        <v>16</v>
      </c>
      <c r="BX67" s="97">
        <v>2.9962546816479401E-2</v>
      </c>
      <c r="BY67" s="90">
        <v>16</v>
      </c>
      <c r="BZ67" s="97">
        <v>1.5458937198067599E-2</v>
      </c>
      <c r="CA67" s="90">
        <v>17</v>
      </c>
      <c r="CB67" s="97">
        <v>3.08529945553539E-2</v>
      </c>
      <c r="CC67" s="90">
        <v>8</v>
      </c>
      <c r="CD67" s="97">
        <v>1.61616161616162E-2</v>
      </c>
      <c r="CE67" s="90">
        <v>0</v>
      </c>
      <c r="CF67" s="97">
        <v>0</v>
      </c>
      <c r="CG67" s="90">
        <v>0</v>
      </c>
      <c r="CH67" s="97">
        <v>0</v>
      </c>
      <c r="CI67" s="90">
        <v>0</v>
      </c>
      <c r="CJ67" s="97">
        <v>0</v>
      </c>
      <c r="CK67" s="90">
        <v>6</v>
      </c>
      <c r="CL67" s="97">
        <v>1.7492711370262402E-2</v>
      </c>
      <c r="CM67" s="90">
        <v>0</v>
      </c>
      <c r="CN67" s="97">
        <v>0</v>
      </c>
      <c r="CO67" s="90">
        <v>0</v>
      </c>
      <c r="CP67" s="97">
        <v>0</v>
      </c>
      <c r="CQ67" s="90">
        <v>1</v>
      </c>
      <c r="CR67" s="97">
        <v>1.0869565217391301E-2</v>
      </c>
      <c r="CS67" s="90">
        <v>0</v>
      </c>
      <c r="CT67" s="97">
        <v>0</v>
      </c>
      <c r="CU67" s="90">
        <v>0</v>
      </c>
      <c r="CV67" s="97">
        <v>0</v>
      </c>
      <c r="CW67" s="90">
        <v>32</v>
      </c>
      <c r="CX67" s="97">
        <v>2.03951561504143E-2</v>
      </c>
      <c r="CY67" s="90">
        <v>0</v>
      </c>
      <c r="CZ67" s="97">
        <v>0</v>
      </c>
      <c r="DA67" s="90">
        <v>3</v>
      </c>
      <c r="DB67" s="97">
        <v>7.7720207253886E-3</v>
      </c>
      <c r="DC67" s="90">
        <v>6</v>
      </c>
      <c r="DD67" s="97">
        <v>1.37931034482759E-2</v>
      </c>
      <c r="DE67" s="90">
        <v>21</v>
      </c>
      <c r="DF67" s="97">
        <v>3.07467057101025E-2</v>
      </c>
      <c r="DG67" s="90">
        <v>2</v>
      </c>
      <c r="DH67" s="111">
        <v>3.2258064516128997E-2</v>
      </c>
    </row>
    <row r="68" spans="2:112" s="85" customFormat="1" ht="12" customHeight="1" x14ac:dyDescent="0.25">
      <c r="B68" s="89" t="str">
        <f>VLOOKUP(C68,COD_DANE!B:C,2,0)</f>
        <v>17</v>
      </c>
      <c r="C68" s="118" t="s">
        <v>10</v>
      </c>
      <c r="D68" s="90">
        <v>502</v>
      </c>
      <c r="E68" s="90">
        <v>274</v>
      </c>
      <c r="F68" s="97">
        <v>1.0234955735684099E-2</v>
      </c>
      <c r="G68" s="90">
        <v>228</v>
      </c>
      <c r="H68" s="97">
        <v>1.1588899054589799E-2</v>
      </c>
      <c r="I68" s="90">
        <v>301</v>
      </c>
      <c r="J68" s="97">
        <v>1.04376170330814E-2</v>
      </c>
      <c r="K68" s="90">
        <v>40</v>
      </c>
      <c r="L68" s="97">
        <v>1.1135857461024501E-2</v>
      </c>
      <c r="M68" s="90">
        <v>2</v>
      </c>
      <c r="N68" s="97">
        <v>2.02020202020202E-2</v>
      </c>
      <c r="O68" s="90">
        <v>0</v>
      </c>
      <c r="P68" s="97">
        <v>0</v>
      </c>
      <c r="Q68" s="90">
        <v>0</v>
      </c>
      <c r="R68" s="97">
        <v>0</v>
      </c>
      <c r="S68" s="90">
        <v>154</v>
      </c>
      <c r="T68" s="97">
        <v>1.14438582150554E-2</v>
      </c>
      <c r="U68" s="90">
        <v>0</v>
      </c>
      <c r="V68" s="97">
        <v>0</v>
      </c>
      <c r="W68" s="90">
        <v>1</v>
      </c>
      <c r="X68" s="97">
        <v>6.6666666666666693E-2</v>
      </c>
      <c r="Y68" s="90">
        <v>0</v>
      </c>
      <c r="Z68" s="97">
        <v>0</v>
      </c>
      <c r="AA68" s="90">
        <v>1</v>
      </c>
      <c r="AB68" s="97">
        <v>9.0909090909090905E-3</v>
      </c>
      <c r="AC68" s="90">
        <v>1</v>
      </c>
      <c r="AD68" s="97">
        <v>1.7857142857142901E-2</v>
      </c>
      <c r="AE68" s="90">
        <v>2</v>
      </c>
      <c r="AF68" s="97">
        <v>3.03030303030303E-2</v>
      </c>
      <c r="AG68" s="90">
        <v>502</v>
      </c>
      <c r="AH68" s="97">
        <v>1.0808483152115401E-2</v>
      </c>
      <c r="AI68" s="90">
        <v>0</v>
      </c>
      <c r="AJ68" s="97">
        <v>0</v>
      </c>
      <c r="AK68" s="90">
        <v>13</v>
      </c>
      <c r="AL68" s="97">
        <v>1.9431988041853501E-2</v>
      </c>
      <c r="AM68" s="90">
        <v>147</v>
      </c>
      <c r="AN68" s="97">
        <v>1.27338877338877E-2</v>
      </c>
      <c r="AO68" s="90">
        <v>310</v>
      </c>
      <c r="AP68" s="97">
        <v>9.7453630933668697E-3</v>
      </c>
      <c r="AQ68" s="90">
        <v>32</v>
      </c>
      <c r="AR68" s="97">
        <v>1.34680134680135E-2</v>
      </c>
      <c r="AS68" s="90">
        <v>300</v>
      </c>
      <c r="AT68" s="90">
        <v>163</v>
      </c>
      <c r="AU68" s="97">
        <v>1.1010537692515501E-2</v>
      </c>
      <c r="AV68" s="90">
        <v>137</v>
      </c>
      <c r="AW68" s="97">
        <v>1.57815919824905E-2</v>
      </c>
      <c r="AX68" s="90">
        <v>173</v>
      </c>
      <c r="AY68" s="97">
        <v>1.09869173123333E-2</v>
      </c>
      <c r="AZ68" s="90">
        <v>17</v>
      </c>
      <c r="BA68" s="97">
        <v>1.4297729184188399E-2</v>
      </c>
      <c r="BB68" s="90">
        <v>2</v>
      </c>
      <c r="BC68" s="97">
        <v>0.05</v>
      </c>
      <c r="BD68" s="90">
        <v>0</v>
      </c>
      <c r="BE68" s="97">
        <v>0</v>
      </c>
      <c r="BF68" s="90">
        <v>0</v>
      </c>
      <c r="BG68" s="97">
        <v>0</v>
      </c>
      <c r="BH68" s="90">
        <v>108</v>
      </c>
      <c r="BI68" s="97">
        <v>1.6890835157960599E-2</v>
      </c>
      <c r="BJ68" s="90">
        <v>0</v>
      </c>
      <c r="BK68" s="97">
        <v>0</v>
      </c>
      <c r="BL68" s="90">
        <v>300</v>
      </c>
      <c r="BM68" s="97">
        <v>1.27741111347669E-2</v>
      </c>
      <c r="BN68" s="90">
        <v>0</v>
      </c>
      <c r="BO68" s="97">
        <v>0</v>
      </c>
      <c r="BP68" s="90">
        <v>82</v>
      </c>
      <c r="BQ68" s="97">
        <v>1.78260869565217E-2</v>
      </c>
      <c r="BR68" s="90">
        <v>192</v>
      </c>
      <c r="BS68" s="97">
        <v>1.1105969458583999E-2</v>
      </c>
      <c r="BT68" s="90">
        <v>26</v>
      </c>
      <c r="BU68" s="97">
        <v>1.6434892541087199E-2</v>
      </c>
      <c r="BV68" s="90">
        <v>27</v>
      </c>
      <c r="BW68" s="90">
        <v>8</v>
      </c>
      <c r="BX68" s="97">
        <v>1.4981273408239701E-2</v>
      </c>
      <c r="BY68" s="90">
        <v>19</v>
      </c>
      <c r="BZ68" s="97">
        <v>1.83574879227053E-2</v>
      </c>
      <c r="CA68" s="90">
        <v>9</v>
      </c>
      <c r="CB68" s="97">
        <v>1.6333938294010902E-2</v>
      </c>
      <c r="CC68" s="90">
        <v>8</v>
      </c>
      <c r="CD68" s="97">
        <v>1.61616161616162E-2</v>
      </c>
      <c r="CE68" s="90">
        <v>0</v>
      </c>
      <c r="CF68" s="97">
        <v>0</v>
      </c>
      <c r="CG68" s="90">
        <v>0</v>
      </c>
      <c r="CH68" s="97">
        <v>0</v>
      </c>
      <c r="CI68" s="90">
        <v>0</v>
      </c>
      <c r="CJ68" s="97">
        <v>0</v>
      </c>
      <c r="CK68" s="90">
        <v>7</v>
      </c>
      <c r="CL68" s="97">
        <v>2.04081632653061E-2</v>
      </c>
      <c r="CM68" s="90">
        <v>1</v>
      </c>
      <c r="CN68" s="97">
        <v>9.0909090909090898E-2</v>
      </c>
      <c r="CO68" s="90">
        <v>0</v>
      </c>
      <c r="CP68" s="97">
        <v>0</v>
      </c>
      <c r="CQ68" s="90">
        <v>1</v>
      </c>
      <c r="CR68" s="97">
        <v>1.0869565217391301E-2</v>
      </c>
      <c r="CS68" s="90">
        <v>0</v>
      </c>
      <c r="CT68" s="97">
        <v>0</v>
      </c>
      <c r="CU68" s="90">
        <v>1</v>
      </c>
      <c r="CV68" s="97">
        <v>2.9411764705882401E-2</v>
      </c>
      <c r="CW68" s="90">
        <v>27</v>
      </c>
      <c r="CX68" s="97">
        <v>1.7208413001912001E-2</v>
      </c>
      <c r="CY68" s="90">
        <v>0</v>
      </c>
      <c r="CZ68" s="97">
        <v>0</v>
      </c>
      <c r="DA68" s="90">
        <v>7</v>
      </c>
      <c r="DB68" s="97">
        <v>1.81347150259067E-2</v>
      </c>
      <c r="DC68" s="90">
        <v>9</v>
      </c>
      <c r="DD68" s="97">
        <v>2.06896551724138E-2</v>
      </c>
      <c r="DE68" s="90">
        <v>10</v>
      </c>
      <c r="DF68" s="97">
        <v>1.46412884333821E-2</v>
      </c>
      <c r="DG68" s="90">
        <v>1</v>
      </c>
      <c r="DH68" s="111">
        <v>1.6129032258064498E-2</v>
      </c>
    </row>
    <row r="69" spans="2:112" s="85" customFormat="1" ht="12" customHeight="1" x14ac:dyDescent="0.25">
      <c r="B69" s="89" t="str">
        <f>VLOOKUP(C69,COD_DANE!B:C,2,0)</f>
        <v>18</v>
      </c>
      <c r="C69" s="118" t="s">
        <v>11</v>
      </c>
      <c r="D69" s="90">
        <v>966</v>
      </c>
      <c r="E69" s="90">
        <v>93</v>
      </c>
      <c r="F69" s="97">
        <v>3.4739083336446201E-3</v>
      </c>
      <c r="G69" s="90">
        <v>873</v>
      </c>
      <c r="H69" s="97">
        <v>4.4373284537968898E-2</v>
      </c>
      <c r="I69" s="90">
        <v>104</v>
      </c>
      <c r="J69" s="97">
        <v>3.6063527290380701E-3</v>
      </c>
      <c r="K69" s="90">
        <v>23</v>
      </c>
      <c r="L69" s="97">
        <v>6.4031180400890902E-3</v>
      </c>
      <c r="M69" s="90">
        <v>1</v>
      </c>
      <c r="N69" s="97">
        <v>1.01010101010101E-2</v>
      </c>
      <c r="O69" s="90">
        <v>0</v>
      </c>
      <c r="P69" s="97">
        <v>0</v>
      </c>
      <c r="Q69" s="90">
        <v>0</v>
      </c>
      <c r="R69" s="97">
        <v>0</v>
      </c>
      <c r="S69" s="90">
        <v>828</v>
      </c>
      <c r="T69" s="97">
        <v>6.1529315597830099E-2</v>
      </c>
      <c r="U69" s="90">
        <v>0</v>
      </c>
      <c r="V69" s="97">
        <v>0</v>
      </c>
      <c r="W69" s="90">
        <v>0</v>
      </c>
      <c r="X69" s="97">
        <v>0</v>
      </c>
      <c r="Y69" s="90">
        <v>0</v>
      </c>
      <c r="Z69" s="97">
        <v>0</v>
      </c>
      <c r="AA69" s="90">
        <v>6</v>
      </c>
      <c r="AB69" s="97">
        <v>5.4545454545454501E-2</v>
      </c>
      <c r="AC69" s="90">
        <v>1</v>
      </c>
      <c r="AD69" s="97">
        <v>1.7857142857142901E-2</v>
      </c>
      <c r="AE69" s="90">
        <v>3</v>
      </c>
      <c r="AF69" s="97">
        <v>4.5454545454545497E-2</v>
      </c>
      <c r="AG69" s="90">
        <v>966</v>
      </c>
      <c r="AH69" s="97">
        <v>2.0798794272795799E-2</v>
      </c>
      <c r="AI69" s="90">
        <v>1</v>
      </c>
      <c r="AJ69" s="97">
        <v>2.1739130434782601E-2</v>
      </c>
      <c r="AK69" s="90">
        <v>22</v>
      </c>
      <c r="AL69" s="97">
        <v>3.28849028400598E-2</v>
      </c>
      <c r="AM69" s="90">
        <v>418</v>
      </c>
      <c r="AN69" s="97">
        <v>3.62092862092862E-2</v>
      </c>
      <c r="AO69" s="90">
        <v>493</v>
      </c>
      <c r="AP69" s="97">
        <v>1.54982709839673E-2</v>
      </c>
      <c r="AQ69" s="90">
        <v>32</v>
      </c>
      <c r="AR69" s="97">
        <v>1.34680134680135E-2</v>
      </c>
      <c r="AS69" s="90">
        <v>539</v>
      </c>
      <c r="AT69" s="90">
        <v>53</v>
      </c>
      <c r="AU69" s="97">
        <v>3.5801134828424802E-3</v>
      </c>
      <c r="AV69" s="90">
        <v>486</v>
      </c>
      <c r="AW69" s="97">
        <v>5.5984333602119601E-2</v>
      </c>
      <c r="AX69" s="90">
        <v>61</v>
      </c>
      <c r="AY69" s="97">
        <v>3.8739997459672302E-3</v>
      </c>
      <c r="AZ69" s="90">
        <v>11</v>
      </c>
      <c r="BA69" s="97">
        <v>9.2514718250630793E-3</v>
      </c>
      <c r="BB69" s="90">
        <v>0</v>
      </c>
      <c r="BC69" s="97">
        <v>0</v>
      </c>
      <c r="BD69" s="90">
        <v>0</v>
      </c>
      <c r="BE69" s="97">
        <v>0</v>
      </c>
      <c r="BF69" s="90">
        <v>0</v>
      </c>
      <c r="BG69" s="97">
        <v>0</v>
      </c>
      <c r="BH69" s="90">
        <v>467</v>
      </c>
      <c r="BI69" s="97">
        <v>7.3037222395996207E-2</v>
      </c>
      <c r="BJ69" s="90">
        <v>0</v>
      </c>
      <c r="BK69" s="97">
        <v>0</v>
      </c>
      <c r="BL69" s="90">
        <v>539</v>
      </c>
      <c r="BM69" s="97">
        <v>2.2950819672131102E-2</v>
      </c>
      <c r="BN69" s="90">
        <v>0</v>
      </c>
      <c r="BO69" s="97">
        <v>0</v>
      </c>
      <c r="BP69" s="90">
        <v>197</v>
      </c>
      <c r="BQ69" s="97">
        <v>4.2826086956521701E-2</v>
      </c>
      <c r="BR69" s="90">
        <v>319</v>
      </c>
      <c r="BS69" s="97">
        <v>1.84521055067099E-2</v>
      </c>
      <c r="BT69" s="90">
        <v>23</v>
      </c>
      <c r="BU69" s="97">
        <v>1.4538558786346399E-2</v>
      </c>
      <c r="BV69" s="90">
        <v>33</v>
      </c>
      <c r="BW69" s="90">
        <v>2</v>
      </c>
      <c r="BX69" s="97">
        <v>3.7453183520599299E-3</v>
      </c>
      <c r="BY69" s="90">
        <v>31</v>
      </c>
      <c r="BZ69" s="97">
        <v>2.9951690821256E-2</v>
      </c>
      <c r="CA69" s="90">
        <v>2</v>
      </c>
      <c r="CB69" s="97">
        <v>3.62976406533575E-3</v>
      </c>
      <c r="CC69" s="90">
        <v>4</v>
      </c>
      <c r="CD69" s="97">
        <v>8.0808080808080808E-3</v>
      </c>
      <c r="CE69" s="90">
        <v>1</v>
      </c>
      <c r="CF69" s="97">
        <v>7.1428571428571397E-2</v>
      </c>
      <c r="CG69" s="90">
        <v>0</v>
      </c>
      <c r="CH69" s="97">
        <v>0</v>
      </c>
      <c r="CI69" s="90">
        <v>0</v>
      </c>
      <c r="CJ69" s="97">
        <v>0</v>
      </c>
      <c r="CK69" s="90">
        <v>19</v>
      </c>
      <c r="CL69" s="97">
        <v>5.53935860058309E-2</v>
      </c>
      <c r="CM69" s="90">
        <v>0</v>
      </c>
      <c r="CN69" s="97">
        <v>0</v>
      </c>
      <c r="CO69" s="90">
        <v>0</v>
      </c>
      <c r="CP69" s="97">
        <v>0</v>
      </c>
      <c r="CQ69" s="90">
        <v>4</v>
      </c>
      <c r="CR69" s="97">
        <v>4.3478260869565202E-2</v>
      </c>
      <c r="CS69" s="90">
        <v>1</v>
      </c>
      <c r="CT69" s="97">
        <v>5.5555555555555601E-2</v>
      </c>
      <c r="CU69" s="90">
        <v>2</v>
      </c>
      <c r="CV69" s="97">
        <v>5.8823529411764698E-2</v>
      </c>
      <c r="CW69" s="90">
        <v>33</v>
      </c>
      <c r="CX69" s="97">
        <v>2.1032504780114699E-2</v>
      </c>
      <c r="CY69" s="90">
        <v>0</v>
      </c>
      <c r="CZ69" s="97">
        <v>0</v>
      </c>
      <c r="DA69" s="90">
        <v>15</v>
      </c>
      <c r="DB69" s="97">
        <v>3.8860103626942998E-2</v>
      </c>
      <c r="DC69" s="90">
        <v>14</v>
      </c>
      <c r="DD69" s="97">
        <v>3.2183908045976997E-2</v>
      </c>
      <c r="DE69" s="90">
        <v>3</v>
      </c>
      <c r="DF69" s="97">
        <v>4.3923865300146397E-3</v>
      </c>
      <c r="DG69" s="90">
        <v>1</v>
      </c>
      <c r="DH69" s="111">
        <v>1.6129032258064498E-2</v>
      </c>
    </row>
    <row r="70" spans="2:112" s="85" customFormat="1" ht="12" customHeight="1" x14ac:dyDescent="0.25">
      <c r="B70" s="89" t="str">
        <f>VLOOKUP(C70,COD_DANE!B:C,2,0)</f>
        <v>85</v>
      </c>
      <c r="C70" s="118" t="s">
        <v>12</v>
      </c>
      <c r="D70" s="90">
        <v>749</v>
      </c>
      <c r="E70" s="90">
        <v>287</v>
      </c>
      <c r="F70" s="97">
        <v>1.07205558253334E-2</v>
      </c>
      <c r="G70" s="90">
        <v>462</v>
      </c>
      <c r="H70" s="97">
        <v>2.3482769136932001E-2</v>
      </c>
      <c r="I70" s="90">
        <v>404</v>
      </c>
      <c r="J70" s="97">
        <v>1.4009293293571E-2</v>
      </c>
      <c r="K70" s="90">
        <v>68</v>
      </c>
      <c r="L70" s="97">
        <v>1.89309576837416E-2</v>
      </c>
      <c r="M70" s="90">
        <v>2</v>
      </c>
      <c r="N70" s="97">
        <v>2.02020202020202E-2</v>
      </c>
      <c r="O70" s="90">
        <v>0</v>
      </c>
      <c r="P70" s="97">
        <v>0</v>
      </c>
      <c r="Q70" s="90">
        <v>0</v>
      </c>
      <c r="R70" s="97">
        <v>0</v>
      </c>
      <c r="S70" s="90">
        <v>274</v>
      </c>
      <c r="T70" s="97">
        <v>2.0361150330682899E-2</v>
      </c>
      <c r="U70" s="90">
        <v>0</v>
      </c>
      <c r="V70" s="97">
        <v>0</v>
      </c>
      <c r="W70" s="90">
        <v>0</v>
      </c>
      <c r="X70" s="97">
        <v>0</v>
      </c>
      <c r="Y70" s="90">
        <v>0</v>
      </c>
      <c r="Z70" s="97">
        <v>0</v>
      </c>
      <c r="AA70" s="90">
        <v>0</v>
      </c>
      <c r="AB70" s="97">
        <v>0</v>
      </c>
      <c r="AC70" s="90">
        <v>1</v>
      </c>
      <c r="AD70" s="97">
        <v>1.7857142857142901E-2</v>
      </c>
      <c r="AE70" s="90">
        <v>0</v>
      </c>
      <c r="AF70" s="97">
        <v>0</v>
      </c>
      <c r="AG70" s="90">
        <v>749</v>
      </c>
      <c r="AH70" s="97">
        <v>1.6126601356443102E-2</v>
      </c>
      <c r="AI70" s="90">
        <v>0</v>
      </c>
      <c r="AJ70" s="97">
        <v>0</v>
      </c>
      <c r="AK70" s="90">
        <v>4</v>
      </c>
      <c r="AL70" s="97">
        <v>5.9790732436472297E-3</v>
      </c>
      <c r="AM70" s="90">
        <v>210</v>
      </c>
      <c r="AN70" s="97">
        <v>1.8191268191268199E-2</v>
      </c>
      <c r="AO70" s="90">
        <v>514</v>
      </c>
      <c r="AP70" s="97">
        <v>1.6158440741905099E-2</v>
      </c>
      <c r="AQ70" s="90">
        <v>21</v>
      </c>
      <c r="AR70" s="97">
        <v>8.8383838383838398E-3</v>
      </c>
      <c r="AS70" s="90">
        <v>477</v>
      </c>
      <c r="AT70" s="90">
        <v>188</v>
      </c>
      <c r="AU70" s="97">
        <v>1.2699270467441201E-2</v>
      </c>
      <c r="AV70" s="90">
        <v>289</v>
      </c>
      <c r="AW70" s="97">
        <v>3.3291095495910597E-2</v>
      </c>
      <c r="AX70" s="90">
        <v>263</v>
      </c>
      <c r="AY70" s="97">
        <v>1.67026546424489E-2</v>
      </c>
      <c r="AZ70" s="90">
        <v>32</v>
      </c>
      <c r="BA70" s="97">
        <v>2.6913372582001702E-2</v>
      </c>
      <c r="BB70" s="90">
        <v>0</v>
      </c>
      <c r="BC70" s="97">
        <v>0</v>
      </c>
      <c r="BD70" s="90">
        <v>0</v>
      </c>
      <c r="BE70" s="97">
        <v>0</v>
      </c>
      <c r="BF70" s="90">
        <v>0</v>
      </c>
      <c r="BG70" s="97">
        <v>0</v>
      </c>
      <c r="BH70" s="90">
        <v>182</v>
      </c>
      <c r="BI70" s="97">
        <v>2.84641851736003E-2</v>
      </c>
      <c r="BJ70" s="90">
        <v>0</v>
      </c>
      <c r="BK70" s="97">
        <v>0</v>
      </c>
      <c r="BL70" s="90">
        <v>477</v>
      </c>
      <c r="BM70" s="97">
        <v>2.03108367042793E-2</v>
      </c>
      <c r="BN70" s="90">
        <v>0</v>
      </c>
      <c r="BO70" s="97">
        <v>0</v>
      </c>
      <c r="BP70" s="90">
        <v>119</v>
      </c>
      <c r="BQ70" s="97">
        <v>2.58695652173913E-2</v>
      </c>
      <c r="BR70" s="90">
        <v>346</v>
      </c>
      <c r="BS70" s="97">
        <v>2.0013882461823201E-2</v>
      </c>
      <c r="BT70" s="90">
        <v>12</v>
      </c>
      <c r="BU70" s="97">
        <v>7.5853350189633399E-3</v>
      </c>
      <c r="BV70" s="90">
        <v>25</v>
      </c>
      <c r="BW70" s="90">
        <v>3</v>
      </c>
      <c r="BX70" s="97">
        <v>5.6179775280898901E-3</v>
      </c>
      <c r="BY70" s="90">
        <v>22</v>
      </c>
      <c r="BZ70" s="97">
        <v>2.1256038647343E-2</v>
      </c>
      <c r="CA70" s="90">
        <v>4</v>
      </c>
      <c r="CB70" s="97">
        <v>7.2595281306715104E-3</v>
      </c>
      <c r="CC70" s="90">
        <v>11</v>
      </c>
      <c r="CD70" s="97">
        <v>2.2222222222222199E-2</v>
      </c>
      <c r="CE70" s="90">
        <v>1</v>
      </c>
      <c r="CF70" s="97">
        <v>7.1428571428571397E-2</v>
      </c>
      <c r="CG70" s="90">
        <v>0</v>
      </c>
      <c r="CH70" s="97">
        <v>0</v>
      </c>
      <c r="CI70" s="90">
        <v>0</v>
      </c>
      <c r="CJ70" s="97">
        <v>0</v>
      </c>
      <c r="CK70" s="90">
        <v>9</v>
      </c>
      <c r="CL70" s="97">
        <v>2.6239067055393601E-2</v>
      </c>
      <c r="CM70" s="90">
        <v>0</v>
      </c>
      <c r="CN70" s="97">
        <v>0</v>
      </c>
      <c r="CO70" s="90">
        <v>0</v>
      </c>
      <c r="CP70" s="97">
        <v>0</v>
      </c>
      <c r="CQ70" s="90">
        <v>0</v>
      </c>
      <c r="CR70" s="97">
        <v>0</v>
      </c>
      <c r="CS70" s="90">
        <v>0</v>
      </c>
      <c r="CT70" s="97">
        <v>0</v>
      </c>
      <c r="CU70" s="90">
        <v>0</v>
      </c>
      <c r="CV70" s="97">
        <v>0</v>
      </c>
      <c r="CW70" s="90">
        <v>25</v>
      </c>
      <c r="CX70" s="97">
        <v>1.5933715742511199E-2</v>
      </c>
      <c r="CY70" s="90">
        <v>0</v>
      </c>
      <c r="CZ70" s="97">
        <v>0</v>
      </c>
      <c r="DA70" s="90">
        <v>2</v>
      </c>
      <c r="DB70" s="97">
        <v>5.1813471502590702E-3</v>
      </c>
      <c r="DC70" s="90">
        <v>8</v>
      </c>
      <c r="DD70" s="97">
        <v>1.8390804597701101E-2</v>
      </c>
      <c r="DE70" s="90">
        <v>14</v>
      </c>
      <c r="DF70" s="97">
        <v>2.0497803806735E-2</v>
      </c>
      <c r="DG70" s="90">
        <v>1</v>
      </c>
      <c r="DH70" s="111">
        <v>1.6129032258064498E-2</v>
      </c>
    </row>
    <row r="71" spans="2:112" s="85" customFormat="1" ht="12" customHeight="1" x14ac:dyDescent="0.25">
      <c r="B71" s="89" t="str">
        <f>VLOOKUP(C71,COD_DANE!B:C,2,0)</f>
        <v>19</v>
      </c>
      <c r="C71" s="118" t="s">
        <v>13</v>
      </c>
      <c r="D71" s="90">
        <v>826</v>
      </c>
      <c r="E71" s="90">
        <v>197</v>
      </c>
      <c r="F71" s="97">
        <v>7.35870905083859E-3</v>
      </c>
      <c r="G71" s="90">
        <v>629</v>
      </c>
      <c r="H71" s="97">
        <v>3.19711294093728E-2</v>
      </c>
      <c r="I71" s="90">
        <v>207</v>
      </c>
      <c r="J71" s="97">
        <v>7.1780289895277101E-3</v>
      </c>
      <c r="K71" s="90">
        <v>118</v>
      </c>
      <c r="L71" s="97">
        <v>3.2850779510022299E-2</v>
      </c>
      <c r="M71" s="90">
        <v>4</v>
      </c>
      <c r="N71" s="97">
        <v>4.0404040404040401E-2</v>
      </c>
      <c r="O71" s="90">
        <v>1</v>
      </c>
      <c r="P71" s="97">
        <v>1.1494252873563199E-2</v>
      </c>
      <c r="Q71" s="90">
        <v>0</v>
      </c>
      <c r="R71" s="97">
        <v>0</v>
      </c>
      <c r="S71" s="90">
        <v>475</v>
      </c>
      <c r="T71" s="97">
        <v>3.5297614624359097E-2</v>
      </c>
      <c r="U71" s="90">
        <v>0</v>
      </c>
      <c r="V71" s="97">
        <v>0</v>
      </c>
      <c r="W71" s="90">
        <v>0</v>
      </c>
      <c r="X71" s="97">
        <v>0</v>
      </c>
      <c r="Y71" s="90">
        <v>0</v>
      </c>
      <c r="Z71" s="97">
        <v>0</v>
      </c>
      <c r="AA71" s="90">
        <v>16</v>
      </c>
      <c r="AB71" s="97">
        <v>0.145454545454545</v>
      </c>
      <c r="AC71" s="90">
        <v>2</v>
      </c>
      <c r="AD71" s="97">
        <v>3.5714285714285698E-2</v>
      </c>
      <c r="AE71" s="90">
        <v>3</v>
      </c>
      <c r="AF71" s="97">
        <v>4.5454545454545497E-2</v>
      </c>
      <c r="AG71" s="90">
        <v>826</v>
      </c>
      <c r="AH71" s="97">
        <v>1.7784476262245701E-2</v>
      </c>
      <c r="AI71" s="90">
        <v>0</v>
      </c>
      <c r="AJ71" s="97">
        <v>0</v>
      </c>
      <c r="AK71" s="90">
        <v>38</v>
      </c>
      <c r="AL71" s="97">
        <v>5.6801195814648701E-2</v>
      </c>
      <c r="AM71" s="90">
        <v>348</v>
      </c>
      <c r="AN71" s="97">
        <v>3.0145530145530099E-2</v>
      </c>
      <c r="AO71" s="90">
        <v>374</v>
      </c>
      <c r="AP71" s="97">
        <v>1.1757309022320001E-2</v>
      </c>
      <c r="AQ71" s="90">
        <v>66</v>
      </c>
      <c r="AR71" s="97">
        <v>2.7777777777777801E-2</v>
      </c>
      <c r="AS71" s="90">
        <v>395</v>
      </c>
      <c r="AT71" s="90">
        <v>139</v>
      </c>
      <c r="AU71" s="97">
        <v>9.3893542285868707E-3</v>
      </c>
      <c r="AV71" s="90">
        <v>256</v>
      </c>
      <c r="AW71" s="97">
        <v>2.9489690127865498E-2</v>
      </c>
      <c r="AX71" s="90">
        <v>142</v>
      </c>
      <c r="AY71" s="97">
        <v>9.0181633430712598E-3</v>
      </c>
      <c r="AZ71" s="90">
        <v>30</v>
      </c>
      <c r="BA71" s="97">
        <v>2.5231286795626601E-2</v>
      </c>
      <c r="BB71" s="90">
        <v>2</v>
      </c>
      <c r="BC71" s="97">
        <v>0.05</v>
      </c>
      <c r="BD71" s="90">
        <v>0</v>
      </c>
      <c r="BE71" s="97">
        <v>0</v>
      </c>
      <c r="BF71" s="90">
        <v>0</v>
      </c>
      <c r="BG71" s="97">
        <v>0</v>
      </c>
      <c r="BH71" s="90">
        <v>221</v>
      </c>
      <c r="BI71" s="97">
        <v>3.4563653425086001E-2</v>
      </c>
      <c r="BJ71" s="90">
        <v>0</v>
      </c>
      <c r="BK71" s="97">
        <v>0</v>
      </c>
      <c r="BL71" s="90">
        <v>395</v>
      </c>
      <c r="BM71" s="97">
        <v>1.6819246327442999E-2</v>
      </c>
      <c r="BN71" s="90">
        <v>0</v>
      </c>
      <c r="BO71" s="97">
        <v>0</v>
      </c>
      <c r="BP71" s="90">
        <v>131</v>
      </c>
      <c r="BQ71" s="97">
        <v>2.8478260869565199E-2</v>
      </c>
      <c r="BR71" s="90">
        <v>208</v>
      </c>
      <c r="BS71" s="97">
        <v>1.2031466913466E-2</v>
      </c>
      <c r="BT71" s="90">
        <v>56</v>
      </c>
      <c r="BU71" s="97">
        <v>3.5398230088495602E-2</v>
      </c>
      <c r="BV71" s="90">
        <v>62</v>
      </c>
      <c r="BW71" s="90">
        <v>9</v>
      </c>
      <c r="BX71" s="97">
        <v>1.6853932584269701E-2</v>
      </c>
      <c r="BY71" s="90">
        <v>53</v>
      </c>
      <c r="BZ71" s="97">
        <v>5.1207729468599E-2</v>
      </c>
      <c r="CA71" s="90">
        <v>9</v>
      </c>
      <c r="CB71" s="97">
        <v>1.6333938294010902E-2</v>
      </c>
      <c r="CC71" s="90">
        <v>24</v>
      </c>
      <c r="CD71" s="97">
        <v>4.8484848484848499E-2</v>
      </c>
      <c r="CE71" s="90">
        <v>1</v>
      </c>
      <c r="CF71" s="97">
        <v>7.1428571428571397E-2</v>
      </c>
      <c r="CG71" s="90">
        <v>0</v>
      </c>
      <c r="CH71" s="97">
        <v>0</v>
      </c>
      <c r="CI71" s="90">
        <v>0</v>
      </c>
      <c r="CJ71" s="97">
        <v>0</v>
      </c>
      <c r="CK71" s="90">
        <v>12</v>
      </c>
      <c r="CL71" s="97">
        <v>3.4985422740524803E-2</v>
      </c>
      <c r="CM71" s="90">
        <v>0</v>
      </c>
      <c r="CN71" s="97">
        <v>0</v>
      </c>
      <c r="CO71" s="90">
        <v>0</v>
      </c>
      <c r="CP71" s="97">
        <v>0</v>
      </c>
      <c r="CQ71" s="90">
        <v>14</v>
      </c>
      <c r="CR71" s="97">
        <v>0.15217391304347799</v>
      </c>
      <c r="CS71" s="90">
        <v>1</v>
      </c>
      <c r="CT71" s="97">
        <v>5.5555555555555601E-2</v>
      </c>
      <c r="CU71" s="90">
        <v>1</v>
      </c>
      <c r="CV71" s="97">
        <v>2.9411764705882401E-2</v>
      </c>
      <c r="CW71" s="90">
        <v>62</v>
      </c>
      <c r="CX71" s="97">
        <v>3.9515615041427699E-2</v>
      </c>
      <c r="CY71" s="90">
        <v>0</v>
      </c>
      <c r="CZ71" s="97">
        <v>0</v>
      </c>
      <c r="DA71" s="90">
        <v>30</v>
      </c>
      <c r="DB71" s="97">
        <v>7.7720207253885995E-2</v>
      </c>
      <c r="DC71" s="90">
        <v>21</v>
      </c>
      <c r="DD71" s="97">
        <v>4.8275862068965503E-2</v>
      </c>
      <c r="DE71" s="90">
        <v>10</v>
      </c>
      <c r="DF71" s="97">
        <v>1.46412884333821E-2</v>
      </c>
      <c r="DG71" s="90">
        <v>1</v>
      </c>
      <c r="DH71" s="111">
        <v>1.6129032258064498E-2</v>
      </c>
    </row>
    <row r="72" spans="2:112" s="85" customFormat="1" ht="12" customHeight="1" x14ac:dyDescent="0.25">
      <c r="B72" s="89" t="str">
        <f>VLOOKUP(C72,COD_DANE!B:C,2,0)</f>
        <v>20</v>
      </c>
      <c r="C72" s="118" t="s">
        <v>14</v>
      </c>
      <c r="D72" s="90">
        <v>2545</v>
      </c>
      <c r="E72" s="90">
        <v>2135</v>
      </c>
      <c r="F72" s="97">
        <v>7.9750476261626402E-2</v>
      </c>
      <c r="G72" s="90">
        <v>410</v>
      </c>
      <c r="H72" s="97">
        <v>2.08396868964115E-2</v>
      </c>
      <c r="I72" s="90">
        <v>2229</v>
      </c>
      <c r="J72" s="97">
        <v>7.7293848394479503E-2</v>
      </c>
      <c r="K72" s="90">
        <v>160</v>
      </c>
      <c r="L72" s="97">
        <v>4.4543429844098002E-2</v>
      </c>
      <c r="M72" s="90">
        <v>6</v>
      </c>
      <c r="N72" s="97">
        <v>6.0606060606060601E-2</v>
      </c>
      <c r="O72" s="90">
        <v>0</v>
      </c>
      <c r="P72" s="97">
        <v>0</v>
      </c>
      <c r="Q72" s="90">
        <v>4</v>
      </c>
      <c r="R72" s="97">
        <v>3.2786885245901599E-2</v>
      </c>
      <c r="S72" s="90">
        <v>145</v>
      </c>
      <c r="T72" s="97">
        <v>1.07750613063833E-2</v>
      </c>
      <c r="U72" s="90">
        <v>0</v>
      </c>
      <c r="V72" s="97">
        <v>0</v>
      </c>
      <c r="W72" s="90">
        <v>0</v>
      </c>
      <c r="X72" s="97">
        <v>0</v>
      </c>
      <c r="Y72" s="90">
        <v>0</v>
      </c>
      <c r="Z72" s="97">
        <v>0</v>
      </c>
      <c r="AA72" s="90">
        <v>0</v>
      </c>
      <c r="AB72" s="97">
        <v>0</v>
      </c>
      <c r="AC72" s="90">
        <v>1</v>
      </c>
      <c r="AD72" s="97">
        <v>1.7857142857142901E-2</v>
      </c>
      <c r="AE72" s="90">
        <v>0</v>
      </c>
      <c r="AF72" s="97">
        <v>0</v>
      </c>
      <c r="AG72" s="90">
        <v>2545</v>
      </c>
      <c r="AH72" s="97">
        <v>5.4795995263214603E-2</v>
      </c>
      <c r="AI72" s="90">
        <v>0</v>
      </c>
      <c r="AJ72" s="97">
        <v>0</v>
      </c>
      <c r="AK72" s="90">
        <v>9</v>
      </c>
      <c r="AL72" s="97">
        <v>1.34529147982063E-2</v>
      </c>
      <c r="AM72" s="90">
        <v>404</v>
      </c>
      <c r="AN72" s="97">
        <v>3.4996534996535003E-2</v>
      </c>
      <c r="AO72" s="90">
        <v>1917</v>
      </c>
      <c r="AP72" s="97">
        <v>6.0264067903175102E-2</v>
      </c>
      <c r="AQ72" s="90">
        <v>215</v>
      </c>
      <c r="AR72" s="97">
        <v>9.0488215488215507E-2</v>
      </c>
      <c r="AS72" s="90">
        <v>1572</v>
      </c>
      <c r="AT72" s="90">
        <v>1351</v>
      </c>
      <c r="AU72" s="97">
        <v>9.1259119156984606E-2</v>
      </c>
      <c r="AV72" s="90">
        <v>221</v>
      </c>
      <c r="AW72" s="97">
        <v>2.5457896555696299E-2</v>
      </c>
      <c r="AX72" s="90">
        <v>1404</v>
      </c>
      <c r="AY72" s="97">
        <v>8.9165502349803097E-2</v>
      </c>
      <c r="AZ72" s="90">
        <v>85</v>
      </c>
      <c r="BA72" s="97">
        <v>7.1488645920942007E-2</v>
      </c>
      <c r="BB72" s="90">
        <v>0</v>
      </c>
      <c r="BC72" s="97">
        <v>0</v>
      </c>
      <c r="BD72" s="90">
        <v>0</v>
      </c>
      <c r="BE72" s="97">
        <v>0</v>
      </c>
      <c r="BF72" s="90">
        <v>3</v>
      </c>
      <c r="BG72" s="97">
        <v>4.1095890410958902E-2</v>
      </c>
      <c r="BH72" s="90">
        <v>80</v>
      </c>
      <c r="BI72" s="97">
        <v>1.2511729746637499E-2</v>
      </c>
      <c r="BJ72" s="90">
        <v>0</v>
      </c>
      <c r="BK72" s="97">
        <v>0</v>
      </c>
      <c r="BL72" s="90">
        <v>1572</v>
      </c>
      <c r="BM72" s="97">
        <v>6.6936342346178401E-2</v>
      </c>
      <c r="BN72" s="90">
        <v>1</v>
      </c>
      <c r="BO72" s="97">
        <v>6.6666666666666693E-2</v>
      </c>
      <c r="BP72" s="90">
        <v>212</v>
      </c>
      <c r="BQ72" s="97">
        <v>4.6086956521739102E-2</v>
      </c>
      <c r="BR72" s="90">
        <v>1192</v>
      </c>
      <c r="BS72" s="97">
        <v>6.8949560388708905E-2</v>
      </c>
      <c r="BT72" s="90">
        <v>167</v>
      </c>
      <c r="BU72" s="97">
        <v>0.105562579013906</v>
      </c>
      <c r="BV72" s="90">
        <v>53</v>
      </c>
      <c r="BW72" s="90">
        <v>31</v>
      </c>
      <c r="BX72" s="97">
        <v>5.80524344569288E-2</v>
      </c>
      <c r="BY72" s="90">
        <v>22</v>
      </c>
      <c r="BZ72" s="97">
        <v>2.1256038647343E-2</v>
      </c>
      <c r="CA72" s="90">
        <v>31</v>
      </c>
      <c r="CB72" s="97">
        <v>5.6261343012704197E-2</v>
      </c>
      <c r="CC72" s="90">
        <v>12</v>
      </c>
      <c r="CD72" s="97">
        <v>2.4242424242424201E-2</v>
      </c>
      <c r="CE72" s="90">
        <v>1</v>
      </c>
      <c r="CF72" s="97">
        <v>7.1428571428571397E-2</v>
      </c>
      <c r="CG72" s="90">
        <v>0</v>
      </c>
      <c r="CH72" s="97">
        <v>0</v>
      </c>
      <c r="CI72" s="90">
        <v>1</v>
      </c>
      <c r="CJ72" s="97">
        <v>0.16666666666666699</v>
      </c>
      <c r="CK72" s="90">
        <v>8</v>
      </c>
      <c r="CL72" s="97">
        <v>2.3323615160349899E-2</v>
      </c>
      <c r="CM72" s="90">
        <v>0</v>
      </c>
      <c r="CN72" s="97">
        <v>0</v>
      </c>
      <c r="CO72" s="90">
        <v>0</v>
      </c>
      <c r="CP72" s="97">
        <v>0</v>
      </c>
      <c r="CQ72" s="90">
        <v>0</v>
      </c>
      <c r="CR72" s="97">
        <v>0</v>
      </c>
      <c r="CS72" s="90">
        <v>0</v>
      </c>
      <c r="CT72" s="97">
        <v>0</v>
      </c>
      <c r="CU72" s="90">
        <v>0</v>
      </c>
      <c r="CV72" s="97">
        <v>0</v>
      </c>
      <c r="CW72" s="90">
        <v>53</v>
      </c>
      <c r="CX72" s="97">
        <v>3.3779477374123602E-2</v>
      </c>
      <c r="CY72" s="90">
        <v>0</v>
      </c>
      <c r="CZ72" s="97">
        <v>0</v>
      </c>
      <c r="DA72" s="90">
        <v>4</v>
      </c>
      <c r="DB72" s="97">
        <v>1.03626943005181E-2</v>
      </c>
      <c r="DC72" s="90">
        <v>12</v>
      </c>
      <c r="DD72" s="97">
        <v>2.7586206896551699E-2</v>
      </c>
      <c r="DE72" s="90">
        <v>33</v>
      </c>
      <c r="DF72" s="97">
        <v>4.8316251830161097E-2</v>
      </c>
      <c r="DG72" s="90">
        <v>4</v>
      </c>
      <c r="DH72" s="111">
        <v>6.4516129032258104E-2</v>
      </c>
    </row>
    <row r="73" spans="2:112" s="85" customFormat="1" ht="12" customHeight="1" x14ac:dyDescent="0.25">
      <c r="B73" s="89" t="str">
        <f>VLOOKUP(C73,COD_DANE!B:C,2,0)</f>
        <v>27</v>
      </c>
      <c r="C73" s="118" t="s">
        <v>15</v>
      </c>
      <c r="D73" s="90">
        <v>694</v>
      </c>
      <c r="E73" s="90">
        <v>390</v>
      </c>
      <c r="F73" s="97">
        <v>1.4568002689477401E-2</v>
      </c>
      <c r="G73" s="90">
        <v>304</v>
      </c>
      <c r="H73" s="97">
        <v>1.54518654061198E-2</v>
      </c>
      <c r="I73" s="90">
        <v>393</v>
      </c>
      <c r="J73" s="97">
        <v>1.3627852139538099E-2</v>
      </c>
      <c r="K73" s="90">
        <v>178</v>
      </c>
      <c r="L73" s="97">
        <v>4.9554565701559E-2</v>
      </c>
      <c r="M73" s="90">
        <v>0</v>
      </c>
      <c r="N73" s="97">
        <v>0</v>
      </c>
      <c r="O73" s="90">
        <v>17</v>
      </c>
      <c r="P73" s="97">
        <v>0.195402298850575</v>
      </c>
      <c r="Q73" s="90">
        <v>1</v>
      </c>
      <c r="R73" s="97">
        <v>8.1967213114754103E-3</v>
      </c>
      <c r="S73" s="90">
        <v>94</v>
      </c>
      <c r="T73" s="97">
        <v>6.9852121572415802E-3</v>
      </c>
      <c r="U73" s="90">
        <v>0</v>
      </c>
      <c r="V73" s="97">
        <v>0</v>
      </c>
      <c r="W73" s="90">
        <v>3</v>
      </c>
      <c r="X73" s="97">
        <v>0.2</v>
      </c>
      <c r="Y73" s="90">
        <v>0</v>
      </c>
      <c r="Z73" s="97">
        <v>0</v>
      </c>
      <c r="AA73" s="90">
        <v>1</v>
      </c>
      <c r="AB73" s="97">
        <v>9.0909090909090905E-3</v>
      </c>
      <c r="AC73" s="90">
        <v>2</v>
      </c>
      <c r="AD73" s="97">
        <v>3.5714285714285698E-2</v>
      </c>
      <c r="AE73" s="90">
        <v>5</v>
      </c>
      <c r="AF73" s="97">
        <v>7.5757575757575801E-2</v>
      </c>
      <c r="AG73" s="90">
        <v>694</v>
      </c>
      <c r="AH73" s="97">
        <v>1.49424049951556E-2</v>
      </c>
      <c r="AI73" s="90">
        <v>0</v>
      </c>
      <c r="AJ73" s="97">
        <v>0</v>
      </c>
      <c r="AK73" s="90">
        <v>39</v>
      </c>
      <c r="AL73" s="97">
        <v>5.8295964125560498E-2</v>
      </c>
      <c r="AM73" s="90">
        <v>248</v>
      </c>
      <c r="AN73" s="97">
        <v>2.1483021483021499E-2</v>
      </c>
      <c r="AO73" s="90">
        <v>378</v>
      </c>
      <c r="AP73" s="97">
        <v>1.18830556428796E-2</v>
      </c>
      <c r="AQ73" s="90">
        <v>29</v>
      </c>
      <c r="AR73" s="97">
        <v>1.22053872053872E-2</v>
      </c>
      <c r="AS73" s="90">
        <v>304</v>
      </c>
      <c r="AT73" s="90">
        <v>211</v>
      </c>
      <c r="AU73" s="97">
        <v>1.4252904620372899E-2</v>
      </c>
      <c r="AV73" s="90">
        <v>93</v>
      </c>
      <c r="AW73" s="97">
        <v>1.07130514917636E-2</v>
      </c>
      <c r="AX73" s="90">
        <v>208</v>
      </c>
      <c r="AY73" s="97">
        <v>1.32097040518227E-2</v>
      </c>
      <c r="AZ73" s="90">
        <v>39</v>
      </c>
      <c r="BA73" s="97">
        <v>3.28006728343146E-2</v>
      </c>
      <c r="BB73" s="90">
        <v>0</v>
      </c>
      <c r="BC73" s="97">
        <v>0</v>
      </c>
      <c r="BD73" s="90">
        <v>15</v>
      </c>
      <c r="BE73" s="97">
        <v>0.35714285714285698</v>
      </c>
      <c r="BF73" s="90">
        <v>1</v>
      </c>
      <c r="BG73" s="97">
        <v>1.3698630136986301E-2</v>
      </c>
      <c r="BH73" s="90">
        <v>41</v>
      </c>
      <c r="BI73" s="97">
        <v>6.4122614951517103E-3</v>
      </c>
      <c r="BJ73" s="90">
        <v>0</v>
      </c>
      <c r="BK73" s="97">
        <v>0</v>
      </c>
      <c r="BL73" s="90">
        <v>304</v>
      </c>
      <c r="BM73" s="97">
        <v>1.2944432616563801E-2</v>
      </c>
      <c r="BN73" s="90">
        <v>0</v>
      </c>
      <c r="BO73" s="97">
        <v>0</v>
      </c>
      <c r="BP73" s="90">
        <v>80</v>
      </c>
      <c r="BQ73" s="97">
        <v>1.7391304347826101E-2</v>
      </c>
      <c r="BR73" s="90">
        <v>207</v>
      </c>
      <c r="BS73" s="97">
        <v>1.19736233225359E-2</v>
      </c>
      <c r="BT73" s="90">
        <v>17</v>
      </c>
      <c r="BU73" s="97">
        <v>1.07458912768647E-2</v>
      </c>
      <c r="BV73" s="90">
        <v>57</v>
      </c>
      <c r="BW73" s="90">
        <v>5</v>
      </c>
      <c r="BX73" s="97">
        <v>9.3632958801498096E-3</v>
      </c>
      <c r="BY73" s="90">
        <v>52</v>
      </c>
      <c r="BZ73" s="97">
        <v>5.0241545893719798E-2</v>
      </c>
      <c r="CA73" s="90">
        <v>5</v>
      </c>
      <c r="CB73" s="97">
        <v>9.07441016333938E-3</v>
      </c>
      <c r="CC73" s="90">
        <v>45</v>
      </c>
      <c r="CD73" s="97">
        <v>9.0909090909090898E-2</v>
      </c>
      <c r="CE73" s="90">
        <v>0</v>
      </c>
      <c r="CF73" s="97">
        <v>0</v>
      </c>
      <c r="CG73" s="90">
        <v>0</v>
      </c>
      <c r="CH73" s="97">
        <v>0</v>
      </c>
      <c r="CI73" s="90">
        <v>0</v>
      </c>
      <c r="CJ73" s="97">
        <v>0</v>
      </c>
      <c r="CK73" s="90">
        <v>3</v>
      </c>
      <c r="CL73" s="97">
        <v>8.7463556851312008E-3</v>
      </c>
      <c r="CM73" s="90">
        <v>1</v>
      </c>
      <c r="CN73" s="97">
        <v>9.0909090909090898E-2</v>
      </c>
      <c r="CO73" s="90">
        <v>0</v>
      </c>
      <c r="CP73" s="97">
        <v>0</v>
      </c>
      <c r="CQ73" s="90">
        <v>1</v>
      </c>
      <c r="CR73" s="97">
        <v>1.0869565217391301E-2</v>
      </c>
      <c r="CS73" s="90">
        <v>0</v>
      </c>
      <c r="CT73" s="97">
        <v>0</v>
      </c>
      <c r="CU73" s="90">
        <v>2</v>
      </c>
      <c r="CV73" s="97">
        <v>5.8823529411764698E-2</v>
      </c>
      <c r="CW73" s="90">
        <v>57</v>
      </c>
      <c r="CX73" s="97">
        <v>3.6328871892925399E-2</v>
      </c>
      <c r="CY73" s="90">
        <v>0</v>
      </c>
      <c r="CZ73" s="97">
        <v>0</v>
      </c>
      <c r="DA73" s="90">
        <v>17</v>
      </c>
      <c r="DB73" s="97">
        <v>4.4041450777202097E-2</v>
      </c>
      <c r="DC73" s="90">
        <v>32</v>
      </c>
      <c r="DD73" s="97">
        <v>7.3563218390804597E-2</v>
      </c>
      <c r="DE73" s="90">
        <v>8</v>
      </c>
      <c r="DF73" s="97">
        <v>1.17130307467057E-2</v>
      </c>
      <c r="DG73" s="90">
        <v>0</v>
      </c>
      <c r="DH73" s="111">
        <v>0</v>
      </c>
    </row>
    <row r="74" spans="2:112" s="85" customFormat="1" ht="12" customHeight="1" x14ac:dyDescent="0.25">
      <c r="B74" s="89" t="str">
        <f>VLOOKUP(C74,COD_DANE!B:C,2,0)</f>
        <v>23</v>
      </c>
      <c r="C74" s="118" t="s">
        <v>16</v>
      </c>
      <c r="D74" s="90">
        <v>2898</v>
      </c>
      <c r="E74" s="90">
        <v>2774</v>
      </c>
      <c r="F74" s="97">
        <v>0.103619588360539</v>
      </c>
      <c r="G74" s="90">
        <v>124</v>
      </c>
      <c r="H74" s="97">
        <v>6.3027345735488498E-3</v>
      </c>
      <c r="I74" s="90">
        <v>2806</v>
      </c>
      <c r="J74" s="97">
        <v>9.7302170746931094E-2</v>
      </c>
      <c r="K74" s="90">
        <v>22</v>
      </c>
      <c r="L74" s="97">
        <v>6.1247216035634697E-3</v>
      </c>
      <c r="M74" s="90">
        <v>0</v>
      </c>
      <c r="N74" s="97">
        <v>0</v>
      </c>
      <c r="O74" s="90">
        <v>0</v>
      </c>
      <c r="P74" s="97">
        <v>0</v>
      </c>
      <c r="Q74" s="90">
        <v>0</v>
      </c>
      <c r="R74" s="97">
        <v>0</v>
      </c>
      <c r="S74" s="90">
        <v>67</v>
      </c>
      <c r="T74" s="97">
        <v>4.9788214312253797E-3</v>
      </c>
      <c r="U74" s="90">
        <v>0</v>
      </c>
      <c r="V74" s="97">
        <v>0</v>
      </c>
      <c r="W74" s="90">
        <v>0</v>
      </c>
      <c r="X74" s="97">
        <v>0</v>
      </c>
      <c r="Y74" s="90">
        <v>0</v>
      </c>
      <c r="Z74" s="97">
        <v>0</v>
      </c>
      <c r="AA74" s="90">
        <v>1</v>
      </c>
      <c r="AB74" s="97">
        <v>9.0909090909090905E-3</v>
      </c>
      <c r="AC74" s="90">
        <v>2</v>
      </c>
      <c r="AD74" s="97">
        <v>3.5714285714285698E-2</v>
      </c>
      <c r="AE74" s="90">
        <v>0</v>
      </c>
      <c r="AF74" s="97">
        <v>0</v>
      </c>
      <c r="AG74" s="90">
        <v>2898</v>
      </c>
      <c r="AH74" s="97">
        <v>6.2396382818387303E-2</v>
      </c>
      <c r="AI74" s="90">
        <v>0</v>
      </c>
      <c r="AJ74" s="97">
        <v>0</v>
      </c>
      <c r="AK74" s="90">
        <v>8</v>
      </c>
      <c r="AL74" s="97">
        <v>1.1958146487294499E-2</v>
      </c>
      <c r="AM74" s="90">
        <v>337</v>
      </c>
      <c r="AN74" s="97">
        <v>2.91926541926542E-2</v>
      </c>
      <c r="AO74" s="90">
        <v>2403</v>
      </c>
      <c r="AP74" s="97">
        <v>7.5542282301163194E-2</v>
      </c>
      <c r="AQ74" s="90">
        <v>150</v>
      </c>
      <c r="AR74" s="97">
        <v>6.3131313131313094E-2</v>
      </c>
      <c r="AS74" s="90">
        <v>1716</v>
      </c>
      <c r="AT74" s="90">
        <v>1653</v>
      </c>
      <c r="AU74" s="97">
        <v>0.111659011078087</v>
      </c>
      <c r="AV74" s="90">
        <v>63</v>
      </c>
      <c r="AW74" s="97">
        <v>7.25722842990439E-3</v>
      </c>
      <c r="AX74" s="90">
        <v>1674</v>
      </c>
      <c r="AY74" s="97">
        <v>0.10631271434014999</v>
      </c>
      <c r="AZ74" s="90">
        <v>8</v>
      </c>
      <c r="BA74" s="97">
        <v>6.7283431455004202E-3</v>
      </c>
      <c r="BB74" s="90">
        <v>0</v>
      </c>
      <c r="BC74" s="97">
        <v>0</v>
      </c>
      <c r="BD74" s="90">
        <v>0</v>
      </c>
      <c r="BE74" s="97">
        <v>0</v>
      </c>
      <c r="BF74" s="90">
        <v>0</v>
      </c>
      <c r="BG74" s="97">
        <v>0</v>
      </c>
      <c r="BH74" s="90">
        <v>34</v>
      </c>
      <c r="BI74" s="97">
        <v>5.3174851423209296E-3</v>
      </c>
      <c r="BJ74" s="90">
        <v>0</v>
      </c>
      <c r="BK74" s="97">
        <v>0</v>
      </c>
      <c r="BL74" s="90">
        <v>1716</v>
      </c>
      <c r="BM74" s="97">
        <v>7.30679156908665E-2</v>
      </c>
      <c r="BN74" s="90">
        <v>0</v>
      </c>
      <c r="BO74" s="97">
        <v>0</v>
      </c>
      <c r="BP74" s="90">
        <v>144</v>
      </c>
      <c r="BQ74" s="97">
        <v>3.1304347826087001E-2</v>
      </c>
      <c r="BR74" s="90">
        <v>1460</v>
      </c>
      <c r="BS74" s="97">
        <v>8.4451642757982406E-2</v>
      </c>
      <c r="BT74" s="90">
        <v>112</v>
      </c>
      <c r="BU74" s="97">
        <v>7.0796460176991094E-2</v>
      </c>
      <c r="BV74" s="90">
        <v>30</v>
      </c>
      <c r="BW74" s="90">
        <v>26</v>
      </c>
      <c r="BX74" s="97">
        <v>4.8689138576778999E-2</v>
      </c>
      <c r="BY74" s="90">
        <v>4</v>
      </c>
      <c r="BZ74" s="97">
        <v>3.8647342995169098E-3</v>
      </c>
      <c r="CA74" s="90">
        <v>26</v>
      </c>
      <c r="CB74" s="97">
        <v>4.7186932849364802E-2</v>
      </c>
      <c r="CC74" s="90">
        <v>1</v>
      </c>
      <c r="CD74" s="97">
        <v>2.0202020202020202E-3</v>
      </c>
      <c r="CE74" s="90">
        <v>0</v>
      </c>
      <c r="CF74" s="97">
        <v>0</v>
      </c>
      <c r="CG74" s="90">
        <v>0</v>
      </c>
      <c r="CH74" s="97">
        <v>0</v>
      </c>
      <c r="CI74" s="90">
        <v>0</v>
      </c>
      <c r="CJ74" s="97">
        <v>0</v>
      </c>
      <c r="CK74" s="90">
        <v>2</v>
      </c>
      <c r="CL74" s="97">
        <v>5.83090379008746E-3</v>
      </c>
      <c r="CM74" s="90">
        <v>0</v>
      </c>
      <c r="CN74" s="97">
        <v>0</v>
      </c>
      <c r="CO74" s="90">
        <v>0</v>
      </c>
      <c r="CP74" s="97">
        <v>0</v>
      </c>
      <c r="CQ74" s="90">
        <v>1</v>
      </c>
      <c r="CR74" s="97">
        <v>1.0869565217391301E-2</v>
      </c>
      <c r="CS74" s="90">
        <v>0</v>
      </c>
      <c r="CT74" s="97">
        <v>0</v>
      </c>
      <c r="CU74" s="90">
        <v>0</v>
      </c>
      <c r="CV74" s="97">
        <v>0</v>
      </c>
      <c r="CW74" s="90">
        <v>30</v>
      </c>
      <c r="CX74" s="97">
        <v>1.9120458891013398E-2</v>
      </c>
      <c r="CY74" s="90">
        <v>0</v>
      </c>
      <c r="CZ74" s="97">
        <v>0</v>
      </c>
      <c r="DA74" s="90">
        <v>1</v>
      </c>
      <c r="DB74" s="97">
        <v>2.5906735751295299E-3</v>
      </c>
      <c r="DC74" s="90">
        <v>0</v>
      </c>
      <c r="DD74" s="97">
        <v>0</v>
      </c>
      <c r="DE74" s="90">
        <v>28</v>
      </c>
      <c r="DF74" s="97">
        <v>4.099560761347E-2</v>
      </c>
      <c r="DG74" s="90">
        <v>1</v>
      </c>
      <c r="DH74" s="111">
        <v>1.6129032258064498E-2</v>
      </c>
    </row>
    <row r="75" spans="2:112" s="85" customFormat="1" ht="12" customHeight="1" x14ac:dyDescent="0.25">
      <c r="B75" s="89" t="str">
        <f>VLOOKUP(C75,COD_DANE!B:C,2,0)</f>
        <v>25</v>
      </c>
      <c r="C75" s="118" t="s">
        <v>17</v>
      </c>
      <c r="D75" s="90">
        <v>1495</v>
      </c>
      <c r="E75" s="90">
        <v>515</v>
      </c>
      <c r="F75" s="97">
        <v>1.9237234320720199E-2</v>
      </c>
      <c r="G75" s="90">
        <v>980</v>
      </c>
      <c r="H75" s="97">
        <v>4.9811934532886001E-2</v>
      </c>
      <c r="I75" s="90">
        <v>617</v>
      </c>
      <c r="J75" s="97">
        <v>2.13953810943893E-2</v>
      </c>
      <c r="K75" s="90">
        <v>149</v>
      </c>
      <c r="L75" s="97">
        <v>4.1481069042316299E-2</v>
      </c>
      <c r="M75" s="90">
        <v>4</v>
      </c>
      <c r="N75" s="97">
        <v>4.0404040404040401E-2</v>
      </c>
      <c r="O75" s="90">
        <v>1</v>
      </c>
      <c r="P75" s="97">
        <v>1.1494252873563199E-2</v>
      </c>
      <c r="Q75" s="90">
        <v>5</v>
      </c>
      <c r="R75" s="97">
        <v>4.0983606557376998E-2</v>
      </c>
      <c r="S75" s="90">
        <v>714</v>
      </c>
      <c r="T75" s="97">
        <v>5.3057888087984E-2</v>
      </c>
      <c r="U75" s="90">
        <v>0</v>
      </c>
      <c r="V75" s="97">
        <v>0</v>
      </c>
      <c r="W75" s="90">
        <v>0</v>
      </c>
      <c r="X75" s="97">
        <v>0</v>
      </c>
      <c r="Y75" s="90">
        <v>0</v>
      </c>
      <c r="Z75" s="97">
        <v>0</v>
      </c>
      <c r="AA75" s="90">
        <v>3</v>
      </c>
      <c r="AB75" s="97">
        <v>2.7272727272727299E-2</v>
      </c>
      <c r="AC75" s="90">
        <v>1</v>
      </c>
      <c r="AD75" s="97">
        <v>1.7857142857142901E-2</v>
      </c>
      <c r="AE75" s="90">
        <v>1</v>
      </c>
      <c r="AF75" s="97">
        <v>1.5151515151515201E-2</v>
      </c>
      <c r="AG75" s="90">
        <v>1495</v>
      </c>
      <c r="AH75" s="97">
        <v>3.2188610184088702E-2</v>
      </c>
      <c r="AI75" s="90">
        <v>0</v>
      </c>
      <c r="AJ75" s="97">
        <v>0</v>
      </c>
      <c r="AK75" s="90">
        <v>27</v>
      </c>
      <c r="AL75" s="97">
        <v>4.0358744394618798E-2</v>
      </c>
      <c r="AM75" s="90">
        <v>355</v>
      </c>
      <c r="AN75" s="97">
        <v>3.0751905751905801E-2</v>
      </c>
      <c r="AO75" s="90">
        <v>1019</v>
      </c>
      <c r="AP75" s="97">
        <v>3.2033951587551103E-2</v>
      </c>
      <c r="AQ75" s="90">
        <v>94</v>
      </c>
      <c r="AR75" s="97">
        <v>3.9562289562289597E-2</v>
      </c>
      <c r="AS75" s="90">
        <v>787</v>
      </c>
      <c r="AT75" s="90">
        <v>304</v>
      </c>
      <c r="AU75" s="97">
        <v>2.0534990543096501E-2</v>
      </c>
      <c r="AV75" s="90">
        <v>483</v>
      </c>
      <c r="AW75" s="97">
        <v>5.5638751295933597E-2</v>
      </c>
      <c r="AX75" s="90">
        <v>352</v>
      </c>
      <c r="AY75" s="97">
        <v>2.2354883780007599E-2</v>
      </c>
      <c r="AZ75" s="90">
        <v>53</v>
      </c>
      <c r="BA75" s="97">
        <v>4.4575273338940298E-2</v>
      </c>
      <c r="BB75" s="90">
        <v>3</v>
      </c>
      <c r="BC75" s="97">
        <v>7.4999999999999997E-2</v>
      </c>
      <c r="BD75" s="90">
        <v>1</v>
      </c>
      <c r="BE75" s="97">
        <v>2.3809523809523801E-2</v>
      </c>
      <c r="BF75" s="90">
        <v>1</v>
      </c>
      <c r="BG75" s="97">
        <v>1.3698630136986301E-2</v>
      </c>
      <c r="BH75" s="90">
        <v>377</v>
      </c>
      <c r="BI75" s="97">
        <v>5.8961526431029102E-2</v>
      </c>
      <c r="BJ75" s="90">
        <v>0</v>
      </c>
      <c r="BK75" s="97">
        <v>0</v>
      </c>
      <c r="BL75" s="90">
        <v>787</v>
      </c>
      <c r="BM75" s="97">
        <v>3.35107515435384E-2</v>
      </c>
      <c r="BN75" s="90">
        <v>0</v>
      </c>
      <c r="BO75" s="97">
        <v>0</v>
      </c>
      <c r="BP75" s="90">
        <v>159</v>
      </c>
      <c r="BQ75" s="97">
        <v>3.4565217391304297E-2</v>
      </c>
      <c r="BR75" s="90">
        <v>571</v>
      </c>
      <c r="BS75" s="97">
        <v>3.3028690421101299E-2</v>
      </c>
      <c r="BT75" s="90">
        <v>57</v>
      </c>
      <c r="BU75" s="97">
        <v>3.6030341340075898E-2</v>
      </c>
      <c r="BV75" s="90">
        <v>69</v>
      </c>
      <c r="BW75" s="90">
        <v>23</v>
      </c>
      <c r="BX75" s="97">
        <v>4.3071161048689098E-2</v>
      </c>
      <c r="BY75" s="90">
        <v>46</v>
      </c>
      <c r="BZ75" s="97">
        <v>4.4444444444444398E-2</v>
      </c>
      <c r="CA75" s="90">
        <v>23</v>
      </c>
      <c r="CB75" s="97">
        <v>4.1742286751361199E-2</v>
      </c>
      <c r="CC75" s="90">
        <v>22</v>
      </c>
      <c r="CD75" s="97">
        <v>4.4444444444444398E-2</v>
      </c>
      <c r="CE75" s="90">
        <v>0</v>
      </c>
      <c r="CF75" s="97">
        <v>0</v>
      </c>
      <c r="CG75" s="90">
        <v>0</v>
      </c>
      <c r="CH75" s="97">
        <v>0</v>
      </c>
      <c r="CI75" s="90">
        <v>1</v>
      </c>
      <c r="CJ75" s="97">
        <v>0.16666666666666699</v>
      </c>
      <c r="CK75" s="90">
        <v>19</v>
      </c>
      <c r="CL75" s="97">
        <v>5.53935860058309E-2</v>
      </c>
      <c r="CM75" s="90">
        <v>0</v>
      </c>
      <c r="CN75" s="97">
        <v>0</v>
      </c>
      <c r="CO75" s="90">
        <v>0</v>
      </c>
      <c r="CP75" s="97">
        <v>0</v>
      </c>
      <c r="CQ75" s="90">
        <v>3</v>
      </c>
      <c r="CR75" s="97">
        <v>3.2608695652173898E-2</v>
      </c>
      <c r="CS75" s="90">
        <v>0</v>
      </c>
      <c r="CT75" s="97">
        <v>0</v>
      </c>
      <c r="CU75" s="90">
        <v>1</v>
      </c>
      <c r="CV75" s="97">
        <v>2.9411764705882401E-2</v>
      </c>
      <c r="CW75" s="90">
        <v>69</v>
      </c>
      <c r="CX75" s="97">
        <v>4.3977055449330803E-2</v>
      </c>
      <c r="CY75" s="90">
        <v>0</v>
      </c>
      <c r="CZ75" s="97">
        <v>0</v>
      </c>
      <c r="DA75" s="90">
        <v>11</v>
      </c>
      <c r="DB75" s="97">
        <v>2.8497409326424899E-2</v>
      </c>
      <c r="DC75" s="90">
        <v>20</v>
      </c>
      <c r="DD75" s="97">
        <v>4.5977011494252901E-2</v>
      </c>
      <c r="DE75" s="90">
        <v>30</v>
      </c>
      <c r="DF75" s="97">
        <v>4.39238653001464E-2</v>
      </c>
      <c r="DG75" s="90">
        <v>8</v>
      </c>
      <c r="DH75" s="111">
        <v>0.12903225806451599</v>
      </c>
    </row>
    <row r="76" spans="2:112" s="85" customFormat="1" ht="12" customHeight="1" x14ac:dyDescent="0.25">
      <c r="B76" s="89" t="str">
        <f>VLOOKUP(C76,COD_DANE!B:C,2,0)</f>
        <v>94</v>
      </c>
      <c r="C76" s="118" t="s">
        <v>18</v>
      </c>
      <c r="D76" s="90">
        <v>41</v>
      </c>
      <c r="E76" s="90">
        <v>2</v>
      </c>
      <c r="F76" s="97">
        <v>7.4707706099884198E-5</v>
      </c>
      <c r="G76" s="90">
        <v>39</v>
      </c>
      <c r="H76" s="97">
        <v>1.98231168039036E-3</v>
      </c>
      <c r="I76" s="90">
        <v>2</v>
      </c>
      <c r="J76" s="97">
        <v>6.9352937096886006E-5</v>
      </c>
      <c r="K76" s="90">
        <v>0</v>
      </c>
      <c r="L76" s="97">
        <v>0</v>
      </c>
      <c r="M76" s="90">
        <v>0</v>
      </c>
      <c r="N76" s="97">
        <v>0</v>
      </c>
      <c r="O76" s="90">
        <v>0</v>
      </c>
      <c r="P76" s="97">
        <v>0</v>
      </c>
      <c r="Q76" s="90">
        <v>0</v>
      </c>
      <c r="R76" s="97">
        <v>0</v>
      </c>
      <c r="S76" s="90">
        <v>39</v>
      </c>
      <c r="T76" s="97">
        <v>2.89811993757896E-3</v>
      </c>
      <c r="U76" s="90">
        <v>0</v>
      </c>
      <c r="V76" s="97">
        <v>0</v>
      </c>
      <c r="W76" s="90">
        <v>0</v>
      </c>
      <c r="X76" s="97">
        <v>0</v>
      </c>
      <c r="Y76" s="90">
        <v>0</v>
      </c>
      <c r="Z76" s="97">
        <v>0</v>
      </c>
      <c r="AA76" s="90">
        <v>0</v>
      </c>
      <c r="AB76" s="97">
        <v>0</v>
      </c>
      <c r="AC76" s="90">
        <v>0</v>
      </c>
      <c r="AD76" s="97">
        <v>0</v>
      </c>
      <c r="AE76" s="90">
        <v>0</v>
      </c>
      <c r="AF76" s="97">
        <v>0</v>
      </c>
      <c r="AG76" s="90">
        <v>41</v>
      </c>
      <c r="AH76" s="97">
        <v>8.8276456023253297E-4</v>
      </c>
      <c r="AI76" s="90">
        <v>0</v>
      </c>
      <c r="AJ76" s="97">
        <v>0</v>
      </c>
      <c r="AK76" s="90">
        <v>1</v>
      </c>
      <c r="AL76" s="97">
        <v>1.49476831091181E-3</v>
      </c>
      <c r="AM76" s="90">
        <v>16</v>
      </c>
      <c r="AN76" s="97">
        <v>1.3860013860013899E-3</v>
      </c>
      <c r="AO76" s="90">
        <v>24</v>
      </c>
      <c r="AP76" s="97">
        <v>7.54479723357435E-4</v>
      </c>
      <c r="AQ76" s="90">
        <v>0</v>
      </c>
      <c r="AR76" s="97">
        <v>0</v>
      </c>
      <c r="AS76" s="90">
        <v>21</v>
      </c>
      <c r="AT76" s="90">
        <v>1</v>
      </c>
      <c r="AU76" s="97">
        <v>6.7549310997027799E-5</v>
      </c>
      <c r="AV76" s="90">
        <v>20</v>
      </c>
      <c r="AW76" s="97">
        <v>2.3038820412394898E-3</v>
      </c>
      <c r="AX76" s="90">
        <v>1</v>
      </c>
      <c r="AY76" s="97">
        <v>6.3508192556839806E-5</v>
      </c>
      <c r="AZ76" s="90">
        <v>0</v>
      </c>
      <c r="BA76" s="97">
        <v>0</v>
      </c>
      <c r="BB76" s="90">
        <v>0</v>
      </c>
      <c r="BC76" s="97">
        <v>0</v>
      </c>
      <c r="BD76" s="90">
        <v>0</v>
      </c>
      <c r="BE76" s="97">
        <v>0</v>
      </c>
      <c r="BF76" s="90">
        <v>0</v>
      </c>
      <c r="BG76" s="97">
        <v>0</v>
      </c>
      <c r="BH76" s="90">
        <v>20</v>
      </c>
      <c r="BI76" s="97">
        <v>3.1279324366593701E-3</v>
      </c>
      <c r="BJ76" s="90">
        <v>0</v>
      </c>
      <c r="BK76" s="97">
        <v>0</v>
      </c>
      <c r="BL76" s="90">
        <v>21</v>
      </c>
      <c r="BM76" s="97">
        <v>8.9418777943368096E-4</v>
      </c>
      <c r="BN76" s="90">
        <v>0</v>
      </c>
      <c r="BO76" s="97">
        <v>0</v>
      </c>
      <c r="BP76" s="90">
        <v>8</v>
      </c>
      <c r="BQ76" s="97">
        <v>1.7391304347826101E-3</v>
      </c>
      <c r="BR76" s="90">
        <v>13</v>
      </c>
      <c r="BS76" s="97">
        <v>7.5196668209162403E-4</v>
      </c>
      <c r="BT76" s="90">
        <v>0</v>
      </c>
      <c r="BU76" s="97">
        <v>0</v>
      </c>
      <c r="BV76" s="90">
        <v>1</v>
      </c>
      <c r="BW76" s="90">
        <v>0</v>
      </c>
      <c r="BX76" s="97">
        <v>0</v>
      </c>
      <c r="BY76" s="90">
        <v>1</v>
      </c>
      <c r="BZ76" s="97">
        <v>9.6618357487922703E-4</v>
      </c>
      <c r="CA76" s="90">
        <v>0</v>
      </c>
      <c r="CB76" s="97">
        <v>0</v>
      </c>
      <c r="CC76" s="90">
        <v>0</v>
      </c>
      <c r="CD76" s="97">
        <v>0</v>
      </c>
      <c r="CE76" s="90">
        <v>0</v>
      </c>
      <c r="CF76" s="97">
        <v>0</v>
      </c>
      <c r="CG76" s="90">
        <v>0</v>
      </c>
      <c r="CH76" s="97">
        <v>0</v>
      </c>
      <c r="CI76" s="90">
        <v>0</v>
      </c>
      <c r="CJ76" s="97">
        <v>0</v>
      </c>
      <c r="CK76" s="90">
        <v>1</v>
      </c>
      <c r="CL76" s="97">
        <v>2.91545189504373E-3</v>
      </c>
      <c r="CM76" s="90">
        <v>0</v>
      </c>
      <c r="CN76" s="97">
        <v>0</v>
      </c>
      <c r="CO76" s="90">
        <v>0</v>
      </c>
      <c r="CP76" s="97">
        <v>0</v>
      </c>
      <c r="CQ76" s="90">
        <v>0</v>
      </c>
      <c r="CR76" s="97">
        <v>0</v>
      </c>
      <c r="CS76" s="90">
        <v>0</v>
      </c>
      <c r="CT76" s="97">
        <v>0</v>
      </c>
      <c r="CU76" s="90">
        <v>0</v>
      </c>
      <c r="CV76" s="97">
        <v>0</v>
      </c>
      <c r="CW76" s="90">
        <v>1</v>
      </c>
      <c r="CX76" s="97">
        <v>6.3734862970044601E-4</v>
      </c>
      <c r="CY76" s="90">
        <v>0</v>
      </c>
      <c r="CZ76" s="97">
        <v>0</v>
      </c>
      <c r="DA76" s="90">
        <v>1</v>
      </c>
      <c r="DB76" s="97">
        <v>2.5906735751295299E-3</v>
      </c>
      <c r="DC76" s="90">
        <v>0</v>
      </c>
      <c r="DD76" s="97">
        <v>0</v>
      </c>
      <c r="DE76" s="90">
        <v>0</v>
      </c>
      <c r="DF76" s="97">
        <v>0</v>
      </c>
      <c r="DG76" s="90">
        <v>0</v>
      </c>
      <c r="DH76" s="111">
        <v>0</v>
      </c>
    </row>
    <row r="77" spans="2:112" s="85" customFormat="1" ht="12" customHeight="1" x14ac:dyDescent="0.25">
      <c r="B77" s="89" t="str">
        <f>VLOOKUP(C77,COD_DANE!B:C,2,0)</f>
        <v>95</v>
      </c>
      <c r="C77" s="118" t="s">
        <v>19</v>
      </c>
      <c r="D77" s="90">
        <v>196</v>
      </c>
      <c r="E77" s="90">
        <v>33</v>
      </c>
      <c r="F77" s="97">
        <v>1.2326771506480901E-3</v>
      </c>
      <c r="G77" s="90">
        <v>163</v>
      </c>
      <c r="H77" s="97">
        <v>8.2850462539392107E-3</v>
      </c>
      <c r="I77" s="90">
        <v>41</v>
      </c>
      <c r="J77" s="97">
        <v>1.4217352104861599E-3</v>
      </c>
      <c r="K77" s="90">
        <v>8</v>
      </c>
      <c r="L77" s="97">
        <v>2.2271714922049001E-3</v>
      </c>
      <c r="M77" s="90">
        <v>1</v>
      </c>
      <c r="N77" s="97">
        <v>1.01010101010101E-2</v>
      </c>
      <c r="O77" s="90">
        <v>0</v>
      </c>
      <c r="P77" s="97">
        <v>0</v>
      </c>
      <c r="Q77" s="90">
        <v>0</v>
      </c>
      <c r="R77" s="97">
        <v>0</v>
      </c>
      <c r="S77" s="90">
        <v>142</v>
      </c>
      <c r="T77" s="97">
        <v>1.0552129003492601E-2</v>
      </c>
      <c r="U77" s="90">
        <v>0</v>
      </c>
      <c r="V77" s="97">
        <v>0</v>
      </c>
      <c r="W77" s="90">
        <v>0</v>
      </c>
      <c r="X77" s="97">
        <v>0</v>
      </c>
      <c r="Y77" s="90">
        <v>0</v>
      </c>
      <c r="Z77" s="97">
        <v>0</v>
      </c>
      <c r="AA77" s="90">
        <v>2</v>
      </c>
      <c r="AB77" s="97">
        <v>1.8181818181818198E-2</v>
      </c>
      <c r="AC77" s="90">
        <v>1</v>
      </c>
      <c r="AD77" s="97">
        <v>1.7857142857142901E-2</v>
      </c>
      <c r="AE77" s="90">
        <v>1</v>
      </c>
      <c r="AF77" s="97">
        <v>1.5151515151515201E-2</v>
      </c>
      <c r="AG77" s="90">
        <v>196</v>
      </c>
      <c r="AH77" s="97">
        <v>4.2200452147701604E-3</v>
      </c>
      <c r="AI77" s="90">
        <v>1</v>
      </c>
      <c r="AJ77" s="97">
        <v>2.1739130434782601E-2</v>
      </c>
      <c r="AK77" s="90">
        <v>10</v>
      </c>
      <c r="AL77" s="97">
        <v>1.49476831091181E-2</v>
      </c>
      <c r="AM77" s="90">
        <v>89</v>
      </c>
      <c r="AN77" s="97">
        <v>7.7096327096327103E-3</v>
      </c>
      <c r="AO77" s="90">
        <v>90</v>
      </c>
      <c r="AP77" s="97">
        <v>2.8292989625903799E-3</v>
      </c>
      <c r="AQ77" s="90">
        <v>6</v>
      </c>
      <c r="AR77" s="97">
        <v>2.5252525252525298E-3</v>
      </c>
      <c r="AS77" s="90">
        <v>76</v>
      </c>
      <c r="AT77" s="90">
        <v>14</v>
      </c>
      <c r="AU77" s="97">
        <v>9.4569035395838995E-4</v>
      </c>
      <c r="AV77" s="90">
        <v>62</v>
      </c>
      <c r="AW77" s="97">
        <v>7.1420343278424097E-3</v>
      </c>
      <c r="AX77" s="90">
        <v>16</v>
      </c>
      <c r="AY77" s="97">
        <v>1.0161310809094399E-3</v>
      </c>
      <c r="AZ77" s="90">
        <v>0</v>
      </c>
      <c r="BA77" s="97">
        <v>0</v>
      </c>
      <c r="BB77" s="90">
        <v>0</v>
      </c>
      <c r="BC77" s="97">
        <v>0</v>
      </c>
      <c r="BD77" s="90">
        <v>0</v>
      </c>
      <c r="BE77" s="97">
        <v>0</v>
      </c>
      <c r="BF77" s="90">
        <v>0</v>
      </c>
      <c r="BG77" s="97">
        <v>0</v>
      </c>
      <c r="BH77" s="90">
        <v>60</v>
      </c>
      <c r="BI77" s="97">
        <v>9.3837973099781102E-3</v>
      </c>
      <c r="BJ77" s="90">
        <v>0</v>
      </c>
      <c r="BK77" s="97">
        <v>0</v>
      </c>
      <c r="BL77" s="90">
        <v>76</v>
      </c>
      <c r="BM77" s="97">
        <v>3.2361081541409402E-3</v>
      </c>
      <c r="BN77" s="90">
        <v>0</v>
      </c>
      <c r="BO77" s="97">
        <v>0</v>
      </c>
      <c r="BP77" s="90">
        <v>27</v>
      </c>
      <c r="BQ77" s="97">
        <v>5.8695652173912996E-3</v>
      </c>
      <c r="BR77" s="90">
        <v>45</v>
      </c>
      <c r="BS77" s="97">
        <v>2.6029615918556201E-3</v>
      </c>
      <c r="BT77" s="90">
        <v>4</v>
      </c>
      <c r="BU77" s="97">
        <v>2.5284450063211101E-3</v>
      </c>
      <c r="BV77" s="90">
        <v>17</v>
      </c>
      <c r="BW77" s="90">
        <v>0</v>
      </c>
      <c r="BX77" s="97">
        <v>0</v>
      </c>
      <c r="BY77" s="90">
        <v>17</v>
      </c>
      <c r="BZ77" s="97">
        <v>1.6425120772946899E-2</v>
      </c>
      <c r="CA77" s="90">
        <v>0</v>
      </c>
      <c r="CB77" s="97">
        <v>0</v>
      </c>
      <c r="CC77" s="90">
        <v>5</v>
      </c>
      <c r="CD77" s="97">
        <v>1.01010101010101E-2</v>
      </c>
      <c r="CE77" s="90">
        <v>0</v>
      </c>
      <c r="CF77" s="97">
        <v>0</v>
      </c>
      <c r="CG77" s="90">
        <v>0</v>
      </c>
      <c r="CH77" s="97">
        <v>0</v>
      </c>
      <c r="CI77" s="90">
        <v>0</v>
      </c>
      <c r="CJ77" s="97">
        <v>0</v>
      </c>
      <c r="CK77" s="90">
        <v>11</v>
      </c>
      <c r="CL77" s="97">
        <v>3.2069970845481001E-2</v>
      </c>
      <c r="CM77" s="90">
        <v>0</v>
      </c>
      <c r="CN77" s="97">
        <v>0</v>
      </c>
      <c r="CO77" s="90">
        <v>0</v>
      </c>
      <c r="CP77" s="97">
        <v>0</v>
      </c>
      <c r="CQ77" s="90">
        <v>1</v>
      </c>
      <c r="CR77" s="97">
        <v>1.0869565217391301E-2</v>
      </c>
      <c r="CS77" s="90">
        <v>0</v>
      </c>
      <c r="CT77" s="97">
        <v>0</v>
      </c>
      <c r="CU77" s="90">
        <v>0</v>
      </c>
      <c r="CV77" s="97">
        <v>0</v>
      </c>
      <c r="CW77" s="90">
        <v>17</v>
      </c>
      <c r="CX77" s="97">
        <v>1.0834926704907599E-2</v>
      </c>
      <c r="CY77" s="90">
        <v>1</v>
      </c>
      <c r="CZ77" s="97">
        <v>0.33333333333333298</v>
      </c>
      <c r="DA77" s="90">
        <v>6</v>
      </c>
      <c r="DB77" s="97">
        <v>1.55440414507772E-2</v>
      </c>
      <c r="DC77" s="90">
        <v>6</v>
      </c>
      <c r="DD77" s="97">
        <v>1.37931034482759E-2</v>
      </c>
      <c r="DE77" s="90">
        <v>4</v>
      </c>
      <c r="DF77" s="97">
        <v>5.8565153733528604E-3</v>
      </c>
      <c r="DG77" s="90">
        <v>0</v>
      </c>
      <c r="DH77" s="111">
        <v>0</v>
      </c>
    </row>
    <row r="78" spans="2:112" s="85" customFormat="1" ht="12" customHeight="1" x14ac:dyDescent="0.25">
      <c r="B78" s="89" t="str">
        <f>VLOOKUP(C78,COD_DANE!B:C,2,0)</f>
        <v>41</v>
      </c>
      <c r="C78" s="118" t="s">
        <v>20</v>
      </c>
      <c r="D78" s="90">
        <v>1028</v>
      </c>
      <c r="E78" s="90">
        <v>116</v>
      </c>
      <c r="F78" s="97">
        <v>4.3330469537932797E-3</v>
      </c>
      <c r="G78" s="90">
        <v>912</v>
      </c>
      <c r="H78" s="97">
        <v>4.6355596218359302E-2</v>
      </c>
      <c r="I78" s="90">
        <v>140</v>
      </c>
      <c r="J78" s="97">
        <v>4.8547055967820196E-3</v>
      </c>
      <c r="K78" s="90">
        <v>35</v>
      </c>
      <c r="L78" s="97">
        <v>9.7438752783964404E-3</v>
      </c>
      <c r="M78" s="90">
        <v>2</v>
      </c>
      <c r="N78" s="97">
        <v>2.02020202020202E-2</v>
      </c>
      <c r="O78" s="90">
        <v>0</v>
      </c>
      <c r="P78" s="97">
        <v>0</v>
      </c>
      <c r="Q78" s="90">
        <v>0</v>
      </c>
      <c r="R78" s="97">
        <v>0</v>
      </c>
      <c r="S78" s="90">
        <v>845</v>
      </c>
      <c r="T78" s="97">
        <v>6.2792598647543996E-2</v>
      </c>
      <c r="U78" s="90">
        <v>0</v>
      </c>
      <c r="V78" s="97">
        <v>0</v>
      </c>
      <c r="W78" s="90">
        <v>0</v>
      </c>
      <c r="X78" s="97">
        <v>0</v>
      </c>
      <c r="Y78" s="90">
        <v>0</v>
      </c>
      <c r="Z78" s="97">
        <v>0</v>
      </c>
      <c r="AA78" s="90">
        <v>3</v>
      </c>
      <c r="AB78" s="97">
        <v>2.7272727272727299E-2</v>
      </c>
      <c r="AC78" s="90">
        <v>1</v>
      </c>
      <c r="AD78" s="97">
        <v>1.7857142857142901E-2</v>
      </c>
      <c r="AE78" s="90">
        <v>2</v>
      </c>
      <c r="AF78" s="97">
        <v>3.03030303030303E-2</v>
      </c>
      <c r="AG78" s="90">
        <v>1028</v>
      </c>
      <c r="AH78" s="97">
        <v>2.21337065346108E-2</v>
      </c>
      <c r="AI78" s="90">
        <v>0</v>
      </c>
      <c r="AJ78" s="97">
        <v>0</v>
      </c>
      <c r="AK78" s="90">
        <v>12</v>
      </c>
      <c r="AL78" s="97">
        <v>1.79372197309417E-2</v>
      </c>
      <c r="AM78" s="90">
        <v>422</v>
      </c>
      <c r="AN78" s="97">
        <v>3.6555786555786597E-2</v>
      </c>
      <c r="AO78" s="90">
        <v>560</v>
      </c>
      <c r="AP78" s="97">
        <v>1.7604526878340101E-2</v>
      </c>
      <c r="AQ78" s="90">
        <v>34</v>
      </c>
      <c r="AR78" s="97">
        <v>1.43097643097643E-2</v>
      </c>
      <c r="AS78" s="90">
        <v>587</v>
      </c>
      <c r="AT78" s="90">
        <v>68</v>
      </c>
      <c r="AU78" s="97">
        <v>4.5933531477978899E-3</v>
      </c>
      <c r="AV78" s="90">
        <v>519</v>
      </c>
      <c r="AW78" s="97">
        <v>5.9785738970164697E-2</v>
      </c>
      <c r="AX78" s="90">
        <v>79</v>
      </c>
      <c r="AY78" s="97">
        <v>5.0171472119903502E-3</v>
      </c>
      <c r="AZ78" s="90">
        <v>12</v>
      </c>
      <c r="BA78" s="97">
        <v>1.00925147182506E-2</v>
      </c>
      <c r="BB78" s="90">
        <v>2</v>
      </c>
      <c r="BC78" s="97">
        <v>0.05</v>
      </c>
      <c r="BD78" s="90">
        <v>0</v>
      </c>
      <c r="BE78" s="97">
        <v>0</v>
      </c>
      <c r="BF78" s="90">
        <v>0</v>
      </c>
      <c r="BG78" s="97">
        <v>0</v>
      </c>
      <c r="BH78" s="90">
        <v>494</v>
      </c>
      <c r="BI78" s="97">
        <v>7.7259931185486394E-2</v>
      </c>
      <c r="BJ78" s="90">
        <v>0</v>
      </c>
      <c r="BK78" s="97">
        <v>0</v>
      </c>
      <c r="BL78" s="90">
        <v>587</v>
      </c>
      <c r="BM78" s="97">
        <v>2.4994677453693801E-2</v>
      </c>
      <c r="BN78" s="90">
        <v>0</v>
      </c>
      <c r="BO78" s="97">
        <v>0</v>
      </c>
      <c r="BP78" s="90">
        <v>211</v>
      </c>
      <c r="BQ78" s="97">
        <v>4.58695652173913E-2</v>
      </c>
      <c r="BR78" s="90">
        <v>356</v>
      </c>
      <c r="BS78" s="97">
        <v>2.0592318371124501E-2</v>
      </c>
      <c r="BT78" s="90">
        <v>20</v>
      </c>
      <c r="BU78" s="97">
        <v>1.26422250316056E-2</v>
      </c>
      <c r="BV78" s="90">
        <v>54</v>
      </c>
      <c r="BW78" s="90">
        <v>4</v>
      </c>
      <c r="BX78" s="97">
        <v>7.4906367041198503E-3</v>
      </c>
      <c r="BY78" s="90">
        <v>50</v>
      </c>
      <c r="BZ78" s="97">
        <v>4.8309178743961401E-2</v>
      </c>
      <c r="CA78" s="90">
        <v>3</v>
      </c>
      <c r="CB78" s="97">
        <v>5.4446460980036304E-3</v>
      </c>
      <c r="CC78" s="90">
        <v>12</v>
      </c>
      <c r="CD78" s="97">
        <v>2.4242424242424201E-2</v>
      </c>
      <c r="CE78" s="90">
        <v>0</v>
      </c>
      <c r="CF78" s="97">
        <v>0</v>
      </c>
      <c r="CG78" s="90">
        <v>0</v>
      </c>
      <c r="CH78" s="97">
        <v>0</v>
      </c>
      <c r="CI78" s="90">
        <v>0</v>
      </c>
      <c r="CJ78" s="97">
        <v>0</v>
      </c>
      <c r="CK78" s="90">
        <v>33</v>
      </c>
      <c r="CL78" s="97">
        <v>9.6209912536443107E-2</v>
      </c>
      <c r="CM78" s="90">
        <v>0</v>
      </c>
      <c r="CN78" s="97">
        <v>0</v>
      </c>
      <c r="CO78" s="90">
        <v>0</v>
      </c>
      <c r="CP78" s="97">
        <v>0</v>
      </c>
      <c r="CQ78" s="90">
        <v>3</v>
      </c>
      <c r="CR78" s="97">
        <v>3.2608695652173898E-2</v>
      </c>
      <c r="CS78" s="90">
        <v>1</v>
      </c>
      <c r="CT78" s="97">
        <v>5.5555555555555601E-2</v>
      </c>
      <c r="CU78" s="90">
        <v>2</v>
      </c>
      <c r="CV78" s="97">
        <v>5.8823529411764698E-2</v>
      </c>
      <c r="CW78" s="90">
        <v>54</v>
      </c>
      <c r="CX78" s="97">
        <v>3.4416826003824098E-2</v>
      </c>
      <c r="CY78" s="90">
        <v>0</v>
      </c>
      <c r="CZ78" s="97">
        <v>0</v>
      </c>
      <c r="DA78" s="90">
        <v>11</v>
      </c>
      <c r="DB78" s="97">
        <v>2.8497409326424899E-2</v>
      </c>
      <c r="DC78" s="90">
        <v>27</v>
      </c>
      <c r="DD78" s="97">
        <v>6.2068965517241399E-2</v>
      </c>
      <c r="DE78" s="90">
        <v>15</v>
      </c>
      <c r="DF78" s="97">
        <v>2.19619326500732E-2</v>
      </c>
      <c r="DG78" s="90">
        <v>1</v>
      </c>
      <c r="DH78" s="111">
        <v>1.6129032258064498E-2</v>
      </c>
    </row>
    <row r="79" spans="2:112" s="85" customFormat="1" ht="12" customHeight="1" x14ac:dyDescent="0.25">
      <c r="B79" s="89" t="str">
        <f>VLOOKUP(C79,COD_DANE!B:C,2,0)</f>
        <v>44</v>
      </c>
      <c r="C79" s="118" t="s">
        <v>21</v>
      </c>
      <c r="D79" s="90">
        <v>342</v>
      </c>
      <c r="E79" s="90">
        <v>256</v>
      </c>
      <c r="F79" s="97">
        <v>9.5625863807851808E-3</v>
      </c>
      <c r="G79" s="90">
        <v>86</v>
      </c>
      <c r="H79" s="97">
        <v>4.3712513977838801E-3</v>
      </c>
      <c r="I79" s="90">
        <v>259</v>
      </c>
      <c r="J79" s="97">
        <v>8.9812053540467406E-3</v>
      </c>
      <c r="K79" s="90">
        <v>42</v>
      </c>
      <c r="L79" s="97">
        <v>1.16926503340757E-2</v>
      </c>
      <c r="M79" s="90">
        <v>0</v>
      </c>
      <c r="N79" s="97">
        <v>0</v>
      </c>
      <c r="O79" s="90">
        <v>0</v>
      </c>
      <c r="P79" s="97">
        <v>0</v>
      </c>
      <c r="Q79" s="90">
        <v>1</v>
      </c>
      <c r="R79" s="97">
        <v>8.1967213114754103E-3</v>
      </c>
      <c r="S79" s="90">
        <v>40</v>
      </c>
      <c r="T79" s="97">
        <v>2.97243070520918E-3</v>
      </c>
      <c r="U79" s="90">
        <v>0</v>
      </c>
      <c r="V79" s="97">
        <v>0</v>
      </c>
      <c r="W79" s="90">
        <v>0</v>
      </c>
      <c r="X79" s="97">
        <v>0</v>
      </c>
      <c r="Y79" s="90">
        <v>0</v>
      </c>
      <c r="Z79" s="97">
        <v>0</v>
      </c>
      <c r="AA79" s="90">
        <v>0</v>
      </c>
      <c r="AB79" s="97">
        <v>0</v>
      </c>
      <c r="AC79" s="90">
        <v>0</v>
      </c>
      <c r="AD79" s="97">
        <v>0</v>
      </c>
      <c r="AE79" s="90">
        <v>0</v>
      </c>
      <c r="AF79" s="97">
        <v>0</v>
      </c>
      <c r="AG79" s="90">
        <v>342</v>
      </c>
      <c r="AH79" s="97">
        <v>7.3635482829152799E-3</v>
      </c>
      <c r="AI79" s="90">
        <v>0</v>
      </c>
      <c r="AJ79" s="97">
        <v>0</v>
      </c>
      <c r="AK79" s="90">
        <v>0</v>
      </c>
      <c r="AL79" s="97">
        <v>0</v>
      </c>
      <c r="AM79" s="90">
        <v>59</v>
      </c>
      <c r="AN79" s="97">
        <v>5.1108801108801097E-3</v>
      </c>
      <c r="AO79" s="90">
        <v>272</v>
      </c>
      <c r="AP79" s="97">
        <v>8.5507701980509308E-3</v>
      </c>
      <c r="AQ79" s="90">
        <v>11</v>
      </c>
      <c r="AR79" s="97">
        <v>4.6296296296296302E-3</v>
      </c>
      <c r="AS79" s="90">
        <v>168</v>
      </c>
      <c r="AT79" s="90">
        <v>123</v>
      </c>
      <c r="AU79" s="97">
        <v>8.3085652526344207E-3</v>
      </c>
      <c r="AV79" s="90">
        <v>45</v>
      </c>
      <c r="AW79" s="97">
        <v>5.1837345927888499E-3</v>
      </c>
      <c r="AX79" s="90">
        <v>123</v>
      </c>
      <c r="AY79" s="97">
        <v>7.8115076844913001E-3</v>
      </c>
      <c r="AZ79" s="90">
        <v>19</v>
      </c>
      <c r="BA79" s="97">
        <v>1.59798149705635E-2</v>
      </c>
      <c r="BB79" s="90">
        <v>0</v>
      </c>
      <c r="BC79" s="97">
        <v>0</v>
      </c>
      <c r="BD79" s="90">
        <v>0</v>
      </c>
      <c r="BE79" s="97">
        <v>0</v>
      </c>
      <c r="BF79" s="90">
        <v>0</v>
      </c>
      <c r="BG79" s="97">
        <v>0</v>
      </c>
      <c r="BH79" s="90">
        <v>26</v>
      </c>
      <c r="BI79" s="97">
        <v>4.0663121676571797E-3</v>
      </c>
      <c r="BJ79" s="90">
        <v>0</v>
      </c>
      <c r="BK79" s="97">
        <v>0</v>
      </c>
      <c r="BL79" s="90">
        <v>168</v>
      </c>
      <c r="BM79" s="97">
        <v>7.1535022354694503E-3</v>
      </c>
      <c r="BN79" s="90">
        <v>0</v>
      </c>
      <c r="BO79" s="97">
        <v>0</v>
      </c>
      <c r="BP79" s="90">
        <v>25</v>
      </c>
      <c r="BQ79" s="97">
        <v>5.4347826086956503E-3</v>
      </c>
      <c r="BR79" s="90">
        <v>134</v>
      </c>
      <c r="BS79" s="97">
        <v>7.7510411846367401E-3</v>
      </c>
      <c r="BT79" s="90">
        <v>9</v>
      </c>
      <c r="BU79" s="97">
        <v>5.6890012642224997E-3</v>
      </c>
      <c r="BV79" s="90">
        <v>7</v>
      </c>
      <c r="BW79" s="90">
        <v>1</v>
      </c>
      <c r="BX79" s="97">
        <v>1.87265917602996E-3</v>
      </c>
      <c r="BY79" s="90">
        <v>6</v>
      </c>
      <c r="BZ79" s="97">
        <v>5.7971014492753598E-3</v>
      </c>
      <c r="CA79" s="90">
        <v>1</v>
      </c>
      <c r="CB79" s="97">
        <v>1.81488203266788E-3</v>
      </c>
      <c r="CC79" s="90">
        <v>5</v>
      </c>
      <c r="CD79" s="97">
        <v>1.01010101010101E-2</v>
      </c>
      <c r="CE79" s="90">
        <v>0</v>
      </c>
      <c r="CF79" s="97">
        <v>0</v>
      </c>
      <c r="CG79" s="90">
        <v>0</v>
      </c>
      <c r="CH79" s="97">
        <v>0</v>
      </c>
      <c r="CI79" s="90">
        <v>0</v>
      </c>
      <c r="CJ79" s="97">
        <v>0</v>
      </c>
      <c r="CK79" s="90">
        <v>1</v>
      </c>
      <c r="CL79" s="97">
        <v>2.91545189504373E-3</v>
      </c>
      <c r="CM79" s="90">
        <v>0</v>
      </c>
      <c r="CN79" s="97">
        <v>0</v>
      </c>
      <c r="CO79" s="90">
        <v>0</v>
      </c>
      <c r="CP79" s="97">
        <v>0</v>
      </c>
      <c r="CQ79" s="90">
        <v>0</v>
      </c>
      <c r="CR79" s="97">
        <v>0</v>
      </c>
      <c r="CS79" s="90">
        <v>0</v>
      </c>
      <c r="CT79" s="97">
        <v>0</v>
      </c>
      <c r="CU79" s="90">
        <v>0</v>
      </c>
      <c r="CV79" s="97">
        <v>0</v>
      </c>
      <c r="CW79" s="90">
        <v>7</v>
      </c>
      <c r="CX79" s="97">
        <v>4.4614404079031198E-3</v>
      </c>
      <c r="CY79" s="90">
        <v>0</v>
      </c>
      <c r="CZ79" s="97">
        <v>0</v>
      </c>
      <c r="DA79" s="90">
        <v>0</v>
      </c>
      <c r="DB79" s="97">
        <v>0</v>
      </c>
      <c r="DC79" s="90">
        <v>3</v>
      </c>
      <c r="DD79" s="97">
        <v>6.8965517241379301E-3</v>
      </c>
      <c r="DE79" s="90">
        <v>4</v>
      </c>
      <c r="DF79" s="97">
        <v>5.8565153733528604E-3</v>
      </c>
      <c r="DG79" s="90">
        <v>0</v>
      </c>
      <c r="DH79" s="111">
        <v>0</v>
      </c>
    </row>
    <row r="80" spans="2:112" s="85" customFormat="1" ht="12" customHeight="1" x14ac:dyDescent="0.25">
      <c r="B80" s="89" t="str">
        <f>VLOOKUP(C80,COD_DANE!B:C,2,0)</f>
        <v>47</v>
      </c>
      <c r="C80" s="118" t="s">
        <v>22</v>
      </c>
      <c r="D80" s="90">
        <v>1824</v>
      </c>
      <c r="E80" s="90">
        <v>1686</v>
      </c>
      <c r="F80" s="97">
        <v>6.2978596242202395E-2</v>
      </c>
      <c r="G80" s="90">
        <v>138</v>
      </c>
      <c r="H80" s="97">
        <v>7.0143336383043601E-3</v>
      </c>
      <c r="I80" s="90">
        <v>1735</v>
      </c>
      <c r="J80" s="97">
        <v>6.0163672931548701E-2</v>
      </c>
      <c r="K80" s="90">
        <v>32</v>
      </c>
      <c r="L80" s="97">
        <v>8.9086859688196005E-3</v>
      </c>
      <c r="M80" s="90">
        <v>1</v>
      </c>
      <c r="N80" s="97">
        <v>1.01010101010101E-2</v>
      </c>
      <c r="O80" s="90">
        <v>0</v>
      </c>
      <c r="P80" s="97">
        <v>0</v>
      </c>
      <c r="Q80" s="90">
        <v>0</v>
      </c>
      <c r="R80" s="97">
        <v>0</v>
      </c>
      <c r="S80" s="90">
        <v>55</v>
      </c>
      <c r="T80" s="97">
        <v>4.0870922196626297E-3</v>
      </c>
      <c r="U80" s="90">
        <v>0</v>
      </c>
      <c r="V80" s="97">
        <v>0</v>
      </c>
      <c r="W80" s="90">
        <v>0</v>
      </c>
      <c r="X80" s="97">
        <v>0</v>
      </c>
      <c r="Y80" s="90">
        <v>0</v>
      </c>
      <c r="Z80" s="97">
        <v>0</v>
      </c>
      <c r="AA80" s="90">
        <v>1</v>
      </c>
      <c r="AB80" s="97">
        <v>9.0909090909090905E-3</v>
      </c>
      <c r="AC80" s="90">
        <v>0</v>
      </c>
      <c r="AD80" s="97">
        <v>0</v>
      </c>
      <c r="AE80" s="90">
        <v>0</v>
      </c>
      <c r="AF80" s="97">
        <v>0</v>
      </c>
      <c r="AG80" s="90">
        <v>1824</v>
      </c>
      <c r="AH80" s="97">
        <v>3.9272257508881497E-2</v>
      </c>
      <c r="AI80" s="90">
        <v>0</v>
      </c>
      <c r="AJ80" s="97">
        <v>0</v>
      </c>
      <c r="AK80" s="90">
        <v>3</v>
      </c>
      <c r="AL80" s="97">
        <v>4.4843049327354303E-3</v>
      </c>
      <c r="AM80" s="90">
        <v>231</v>
      </c>
      <c r="AN80" s="97">
        <v>2.0010395010395001E-2</v>
      </c>
      <c r="AO80" s="90">
        <v>1455</v>
      </c>
      <c r="AP80" s="97">
        <v>4.5740333228544497E-2</v>
      </c>
      <c r="AQ80" s="90">
        <v>135</v>
      </c>
      <c r="AR80" s="97">
        <v>5.6818181818181802E-2</v>
      </c>
      <c r="AS80" s="90">
        <v>1194</v>
      </c>
      <c r="AT80" s="90">
        <v>1108</v>
      </c>
      <c r="AU80" s="97">
        <v>7.4844636584706803E-2</v>
      </c>
      <c r="AV80" s="90">
        <v>86</v>
      </c>
      <c r="AW80" s="97">
        <v>9.9066927773297994E-3</v>
      </c>
      <c r="AX80" s="90">
        <v>1141</v>
      </c>
      <c r="AY80" s="97">
        <v>7.2462847707354297E-2</v>
      </c>
      <c r="AZ80" s="90">
        <v>16</v>
      </c>
      <c r="BA80" s="97">
        <v>1.3456686291000801E-2</v>
      </c>
      <c r="BB80" s="90">
        <v>1</v>
      </c>
      <c r="BC80" s="97">
        <v>2.5000000000000001E-2</v>
      </c>
      <c r="BD80" s="90">
        <v>0</v>
      </c>
      <c r="BE80" s="97">
        <v>0</v>
      </c>
      <c r="BF80" s="90">
        <v>0</v>
      </c>
      <c r="BG80" s="97">
        <v>0</v>
      </c>
      <c r="BH80" s="90">
        <v>36</v>
      </c>
      <c r="BI80" s="97">
        <v>5.6302783859868604E-3</v>
      </c>
      <c r="BJ80" s="90">
        <v>0</v>
      </c>
      <c r="BK80" s="97">
        <v>0</v>
      </c>
      <c r="BL80" s="90">
        <v>1194</v>
      </c>
      <c r="BM80" s="97">
        <v>5.0840962316372203E-2</v>
      </c>
      <c r="BN80" s="90">
        <v>0</v>
      </c>
      <c r="BO80" s="97">
        <v>0</v>
      </c>
      <c r="BP80" s="90">
        <v>124</v>
      </c>
      <c r="BQ80" s="97">
        <v>2.69565217391304E-2</v>
      </c>
      <c r="BR80" s="90">
        <v>973</v>
      </c>
      <c r="BS80" s="97">
        <v>5.6281813975011599E-2</v>
      </c>
      <c r="BT80" s="90">
        <v>97</v>
      </c>
      <c r="BU80" s="97">
        <v>6.1314791403287001E-2</v>
      </c>
      <c r="BV80" s="90">
        <v>24</v>
      </c>
      <c r="BW80" s="90">
        <v>19</v>
      </c>
      <c r="BX80" s="97">
        <v>3.5580524344569299E-2</v>
      </c>
      <c r="BY80" s="90">
        <v>5</v>
      </c>
      <c r="BZ80" s="97">
        <v>4.8309178743961402E-3</v>
      </c>
      <c r="CA80" s="90">
        <v>19</v>
      </c>
      <c r="CB80" s="97">
        <v>3.4482758620689703E-2</v>
      </c>
      <c r="CC80" s="90">
        <v>1</v>
      </c>
      <c r="CD80" s="97">
        <v>2.0202020202020202E-3</v>
      </c>
      <c r="CE80" s="90">
        <v>0</v>
      </c>
      <c r="CF80" s="97">
        <v>0</v>
      </c>
      <c r="CG80" s="90">
        <v>0</v>
      </c>
      <c r="CH80" s="97">
        <v>0</v>
      </c>
      <c r="CI80" s="90">
        <v>0</v>
      </c>
      <c r="CJ80" s="97">
        <v>0</v>
      </c>
      <c r="CK80" s="90">
        <v>4</v>
      </c>
      <c r="CL80" s="97">
        <v>1.1661807580174899E-2</v>
      </c>
      <c r="CM80" s="90">
        <v>0</v>
      </c>
      <c r="CN80" s="97">
        <v>0</v>
      </c>
      <c r="CO80" s="90">
        <v>0</v>
      </c>
      <c r="CP80" s="97">
        <v>0</v>
      </c>
      <c r="CQ80" s="90">
        <v>0</v>
      </c>
      <c r="CR80" s="97">
        <v>0</v>
      </c>
      <c r="CS80" s="90">
        <v>0</v>
      </c>
      <c r="CT80" s="97">
        <v>0</v>
      </c>
      <c r="CU80" s="90">
        <v>0</v>
      </c>
      <c r="CV80" s="97">
        <v>0</v>
      </c>
      <c r="CW80" s="90">
        <v>24</v>
      </c>
      <c r="CX80" s="97">
        <v>1.52963671128107E-2</v>
      </c>
      <c r="CY80" s="90">
        <v>0</v>
      </c>
      <c r="CZ80" s="97">
        <v>0</v>
      </c>
      <c r="DA80" s="90">
        <v>2</v>
      </c>
      <c r="DB80" s="97">
        <v>5.1813471502590702E-3</v>
      </c>
      <c r="DC80" s="90">
        <v>3</v>
      </c>
      <c r="DD80" s="97">
        <v>6.8965517241379301E-3</v>
      </c>
      <c r="DE80" s="90">
        <v>17</v>
      </c>
      <c r="DF80" s="97">
        <v>2.48901903367496E-2</v>
      </c>
      <c r="DG80" s="90">
        <v>2</v>
      </c>
      <c r="DH80" s="111">
        <v>3.2258064516128997E-2</v>
      </c>
    </row>
    <row r="81" spans="2:112" s="85" customFormat="1" ht="12" customHeight="1" x14ac:dyDescent="0.25">
      <c r="B81" s="89" t="str">
        <f>VLOOKUP(C81,COD_DANE!B:C,2,0)</f>
        <v>50</v>
      </c>
      <c r="C81" s="118" t="s">
        <v>23</v>
      </c>
      <c r="D81" s="90">
        <v>2584</v>
      </c>
      <c r="E81" s="90">
        <v>873</v>
      </c>
      <c r="F81" s="97">
        <v>3.2609913712599498E-2</v>
      </c>
      <c r="G81" s="90">
        <v>1711</v>
      </c>
      <c r="H81" s="97">
        <v>8.6967571414048997E-2</v>
      </c>
      <c r="I81" s="90">
        <v>1018</v>
      </c>
      <c r="J81" s="97">
        <v>3.5300644982314999E-2</v>
      </c>
      <c r="K81" s="90">
        <v>86</v>
      </c>
      <c r="L81" s="97">
        <v>2.3942093541202698E-2</v>
      </c>
      <c r="M81" s="90">
        <v>2</v>
      </c>
      <c r="N81" s="97">
        <v>2.02020202020202E-2</v>
      </c>
      <c r="O81" s="90">
        <v>0</v>
      </c>
      <c r="P81" s="97">
        <v>0</v>
      </c>
      <c r="Q81" s="90">
        <v>5</v>
      </c>
      <c r="R81" s="97">
        <v>4.0983606557376998E-2</v>
      </c>
      <c r="S81" s="90">
        <v>1464</v>
      </c>
      <c r="T81" s="97">
        <v>0.10879096381065601</v>
      </c>
      <c r="U81" s="90">
        <v>0</v>
      </c>
      <c r="V81" s="97">
        <v>0</v>
      </c>
      <c r="W81" s="90">
        <v>0</v>
      </c>
      <c r="X81" s="97">
        <v>0</v>
      </c>
      <c r="Y81" s="90">
        <v>0</v>
      </c>
      <c r="Z81" s="97">
        <v>0</v>
      </c>
      <c r="AA81" s="90">
        <v>5</v>
      </c>
      <c r="AB81" s="97">
        <v>4.5454545454545497E-2</v>
      </c>
      <c r="AC81" s="90">
        <v>3</v>
      </c>
      <c r="AD81" s="97">
        <v>5.3571428571428603E-2</v>
      </c>
      <c r="AE81" s="90">
        <v>1</v>
      </c>
      <c r="AF81" s="97">
        <v>1.5151515151515201E-2</v>
      </c>
      <c r="AG81" s="90">
        <v>2584</v>
      </c>
      <c r="AH81" s="97">
        <v>5.5635698137582103E-2</v>
      </c>
      <c r="AI81" s="90">
        <v>1</v>
      </c>
      <c r="AJ81" s="97">
        <v>2.1739130434782601E-2</v>
      </c>
      <c r="AK81" s="90">
        <v>32</v>
      </c>
      <c r="AL81" s="97">
        <v>4.78325859491779E-2</v>
      </c>
      <c r="AM81" s="90">
        <v>831</v>
      </c>
      <c r="AN81" s="97">
        <v>7.1985446985446996E-2</v>
      </c>
      <c r="AO81" s="90">
        <v>1610</v>
      </c>
      <c r="AP81" s="97">
        <v>5.0613014775227901E-2</v>
      </c>
      <c r="AQ81" s="90">
        <v>110</v>
      </c>
      <c r="AR81" s="97">
        <v>4.6296296296296301E-2</v>
      </c>
      <c r="AS81" s="90">
        <v>1327</v>
      </c>
      <c r="AT81" s="90">
        <v>500</v>
      </c>
      <c r="AU81" s="97">
        <v>3.3774655498513897E-2</v>
      </c>
      <c r="AV81" s="90">
        <v>827</v>
      </c>
      <c r="AW81" s="97">
        <v>9.5265522405252906E-2</v>
      </c>
      <c r="AX81" s="90">
        <v>556</v>
      </c>
      <c r="AY81" s="97">
        <v>3.5310555061602897E-2</v>
      </c>
      <c r="AZ81" s="90">
        <v>22</v>
      </c>
      <c r="BA81" s="97">
        <v>1.85029436501262E-2</v>
      </c>
      <c r="BB81" s="90">
        <v>1</v>
      </c>
      <c r="BC81" s="97">
        <v>2.5000000000000001E-2</v>
      </c>
      <c r="BD81" s="90">
        <v>0</v>
      </c>
      <c r="BE81" s="97">
        <v>0</v>
      </c>
      <c r="BF81" s="90">
        <v>3</v>
      </c>
      <c r="BG81" s="97">
        <v>4.1095890410958902E-2</v>
      </c>
      <c r="BH81" s="90">
        <v>745</v>
      </c>
      <c r="BI81" s="97">
        <v>0.11651548326556101</v>
      </c>
      <c r="BJ81" s="90">
        <v>0</v>
      </c>
      <c r="BK81" s="97">
        <v>0</v>
      </c>
      <c r="BL81" s="90">
        <v>1327</v>
      </c>
      <c r="BM81" s="97">
        <v>5.6504151586118802E-2</v>
      </c>
      <c r="BN81" s="90">
        <v>0</v>
      </c>
      <c r="BO81" s="97">
        <v>0</v>
      </c>
      <c r="BP81" s="90">
        <v>353</v>
      </c>
      <c r="BQ81" s="97">
        <v>7.6739130434782601E-2</v>
      </c>
      <c r="BR81" s="90">
        <v>904</v>
      </c>
      <c r="BS81" s="97">
        <v>5.2290606200832999E-2</v>
      </c>
      <c r="BT81" s="90">
        <v>70</v>
      </c>
      <c r="BU81" s="97">
        <v>4.4247787610619503E-2</v>
      </c>
      <c r="BV81" s="90">
        <v>72</v>
      </c>
      <c r="BW81" s="90">
        <v>17</v>
      </c>
      <c r="BX81" s="97">
        <v>3.1835205992509399E-2</v>
      </c>
      <c r="BY81" s="90">
        <v>55</v>
      </c>
      <c r="BZ81" s="97">
        <v>5.3140096618357502E-2</v>
      </c>
      <c r="CA81" s="90">
        <v>17</v>
      </c>
      <c r="CB81" s="97">
        <v>3.08529945553539E-2</v>
      </c>
      <c r="CC81" s="90">
        <v>18</v>
      </c>
      <c r="CD81" s="97">
        <v>3.6363636363636397E-2</v>
      </c>
      <c r="CE81" s="90">
        <v>0</v>
      </c>
      <c r="CF81" s="97">
        <v>0</v>
      </c>
      <c r="CG81" s="90">
        <v>0</v>
      </c>
      <c r="CH81" s="97">
        <v>0</v>
      </c>
      <c r="CI81" s="90">
        <v>0</v>
      </c>
      <c r="CJ81" s="97">
        <v>0</v>
      </c>
      <c r="CK81" s="90">
        <v>32</v>
      </c>
      <c r="CL81" s="97">
        <v>9.3294460641399402E-2</v>
      </c>
      <c r="CM81" s="90">
        <v>0</v>
      </c>
      <c r="CN81" s="97">
        <v>0</v>
      </c>
      <c r="CO81" s="90">
        <v>0</v>
      </c>
      <c r="CP81" s="97">
        <v>0</v>
      </c>
      <c r="CQ81" s="90">
        <v>5</v>
      </c>
      <c r="CR81" s="97">
        <v>5.4347826086956499E-2</v>
      </c>
      <c r="CS81" s="90">
        <v>0</v>
      </c>
      <c r="CT81" s="97">
        <v>0</v>
      </c>
      <c r="CU81" s="90">
        <v>0</v>
      </c>
      <c r="CV81" s="97">
        <v>0</v>
      </c>
      <c r="CW81" s="90">
        <v>72</v>
      </c>
      <c r="CX81" s="97">
        <v>4.5889101338432103E-2</v>
      </c>
      <c r="CY81" s="90">
        <v>0</v>
      </c>
      <c r="CZ81" s="97">
        <v>0</v>
      </c>
      <c r="DA81" s="90">
        <v>13</v>
      </c>
      <c r="DB81" s="97">
        <v>3.3678756476683898E-2</v>
      </c>
      <c r="DC81" s="90">
        <v>21</v>
      </c>
      <c r="DD81" s="97">
        <v>4.8275862068965503E-2</v>
      </c>
      <c r="DE81" s="90">
        <v>36</v>
      </c>
      <c r="DF81" s="97">
        <v>5.2708638360175697E-2</v>
      </c>
      <c r="DG81" s="90">
        <v>2</v>
      </c>
      <c r="DH81" s="111">
        <v>3.2258064516128997E-2</v>
      </c>
    </row>
    <row r="82" spans="2:112" s="85" customFormat="1" ht="12" customHeight="1" x14ac:dyDescent="0.25">
      <c r="B82" s="89" t="str">
        <f>VLOOKUP(C82,COD_DANE!B:C,2,0)</f>
        <v>52</v>
      </c>
      <c r="C82" s="118" t="s">
        <v>24</v>
      </c>
      <c r="D82" s="90">
        <v>565</v>
      </c>
      <c r="E82" s="90">
        <v>165</v>
      </c>
      <c r="F82" s="97">
        <v>6.1633857532404496E-3</v>
      </c>
      <c r="G82" s="90">
        <v>400</v>
      </c>
      <c r="H82" s="97">
        <v>2.03314018501576E-2</v>
      </c>
      <c r="I82" s="90">
        <v>167</v>
      </c>
      <c r="J82" s="97">
        <v>5.7909702475899896E-3</v>
      </c>
      <c r="K82" s="90">
        <v>109</v>
      </c>
      <c r="L82" s="97">
        <v>3.03452115812918E-2</v>
      </c>
      <c r="M82" s="90">
        <v>0</v>
      </c>
      <c r="N82" s="97">
        <v>0</v>
      </c>
      <c r="O82" s="90">
        <v>1</v>
      </c>
      <c r="P82" s="97">
        <v>1.1494252873563199E-2</v>
      </c>
      <c r="Q82" s="90">
        <v>0</v>
      </c>
      <c r="R82" s="97">
        <v>0</v>
      </c>
      <c r="S82" s="90">
        <v>282</v>
      </c>
      <c r="T82" s="97">
        <v>2.0955636471724801E-2</v>
      </c>
      <c r="U82" s="90">
        <v>0</v>
      </c>
      <c r="V82" s="97">
        <v>0</v>
      </c>
      <c r="W82" s="90">
        <v>0</v>
      </c>
      <c r="X82" s="97">
        <v>0</v>
      </c>
      <c r="Y82" s="90">
        <v>0</v>
      </c>
      <c r="Z82" s="97">
        <v>0</v>
      </c>
      <c r="AA82" s="90">
        <v>3</v>
      </c>
      <c r="AB82" s="97">
        <v>2.7272727272727299E-2</v>
      </c>
      <c r="AC82" s="90">
        <v>1</v>
      </c>
      <c r="AD82" s="97">
        <v>1.7857142857142901E-2</v>
      </c>
      <c r="AE82" s="90">
        <v>2</v>
      </c>
      <c r="AF82" s="97">
        <v>3.03030303030303E-2</v>
      </c>
      <c r="AG82" s="90">
        <v>565</v>
      </c>
      <c r="AH82" s="97">
        <v>1.2164926256862999E-2</v>
      </c>
      <c r="AI82" s="90">
        <v>0</v>
      </c>
      <c r="AJ82" s="97">
        <v>0</v>
      </c>
      <c r="AK82" s="90">
        <v>21</v>
      </c>
      <c r="AL82" s="97">
        <v>3.1390134529148003E-2</v>
      </c>
      <c r="AM82" s="90">
        <v>278</v>
      </c>
      <c r="AN82" s="97">
        <v>2.4081774081774102E-2</v>
      </c>
      <c r="AO82" s="90">
        <v>250</v>
      </c>
      <c r="AP82" s="97">
        <v>7.8591637849732797E-3</v>
      </c>
      <c r="AQ82" s="90">
        <v>16</v>
      </c>
      <c r="AR82" s="97">
        <v>6.7340067340067302E-3</v>
      </c>
      <c r="AS82" s="90">
        <v>190</v>
      </c>
      <c r="AT82" s="90">
        <v>75</v>
      </c>
      <c r="AU82" s="97">
        <v>5.0661983247770898E-3</v>
      </c>
      <c r="AV82" s="90">
        <v>115</v>
      </c>
      <c r="AW82" s="97">
        <v>1.32473217371271E-2</v>
      </c>
      <c r="AX82" s="90">
        <v>77</v>
      </c>
      <c r="AY82" s="97">
        <v>4.8901308268766699E-3</v>
      </c>
      <c r="AZ82" s="90">
        <v>35</v>
      </c>
      <c r="BA82" s="97">
        <v>2.9436501261564298E-2</v>
      </c>
      <c r="BB82" s="90">
        <v>0</v>
      </c>
      <c r="BC82" s="97">
        <v>0</v>
      </c>
      <c r="BD82" s="90">
        <v>1</v>
      </c>
      <c r="BE82" s="97">
        <v>2.3809523809523801E-2</v>
      </c>
      <c r="BF82" s="90">
        <v>0</v>
      </c>
      <c r="BG82" s="97">
        <v>0</v>
      </c>
      <c r="BH82" s="90">
        <v>77</v>
      </c>
      <c r="BI82" s="97">
        <v>1.2042539881138599E-2</v>
      </c>
      <c r="BJ82" s="90">
        <v>0</v>
      </c>
      <c r="BK82" s="97">
        <v>0</v>
      </c>
      <c r="BL82" s="90">
        <v>190</v>
      </c>
      <c r="BM82" s="97">
        <v>8.0902703853523508E-3</v>
      </c>
      <c r="BN82" s="90">
        <v>0</v>
      </c>
      <c r="BO82" s="97">
        <v>0</v>
      </c>
      <c r="BP82" s="90">
        <v>73</v>
      </c>
      <c r="BQ82" s="97">
        <v>1.5869565217391302E-2</v>
      </c>
      <c r="BR82" s="90">
        <v>107</v>
      </c>
      <c r="BS82" s="97">
        <v>6.1892642295233698E-3</v>
      </c>
      <c r="BT82" s="90">
        <v>10</v>
      </c>
      <c r="BU82" s="97">
        <v>6.3211125158027801E-3</v>
      </c>
      <c r="BV82" s="90">
        <v>34</v>
      </c>
      <c r="BW82" s="90">
        <v>1</v>
      </c>
      <c r="BX82" s="97">
        <v>1.87265917602996E-3</v>
      </c>
      <c r="BY82" s="90">
        <v>33</v>
      </c>
      <c r="BZ82" s="97">
        <v>3.1884057971014498E-2</v>
      </c>
      <c r="CA82" s="90">
        <v>1</v>
      </c>
      <c r="CB82" s="97">
        <v>1.81488203266788E-3</v>
      </c>
      <c r="CC82" s="90">
        <v>16</v>
      </c>
      <c r="CD82" s="97">
        <v>3.2323232323232302E-2</v>
      </c>
      <c r="CE82" s="90">
        <v>0</v>
      </c>
      <c r="CF82" s="97">
        <v>0</v>
      </c>
      <c r="CG82" s="90">
        <v>0</v>
      </c>
      <c r="CH82" s="97">
        <v>0</v>
      </c>
      <c r="CI82" s="90">
        <v>0</v>
      </c>
      <c r="CJ82" s="97">
        <v>0</v>
      </c>
      <c r="CK82" s="90">
        <v>13</v>
      </c>
      <c r="CL82" s="97">
        <v>3.7900874635568502E-2</v>
      </c>
      <c r="CM82" s="90">
        <v>0</v>
      </c>
      <c r="CN82" s="97">
        <v>0</v>
      </c>
      <c r="CO82" s="90">
        <v>0</v>
      </c>
      <c r="CP82" s="97">
        <v>0</v>
      </c>
      <c r="CQ82" s="90">
        <v>2</v>
      </c>
      <c r="CR82" s="97">
        <v>2.1739130434782601E-2</v>
      </c>
      <c r="CS82" s="90">
        <v>1</v>
      </c>
      <c r="CT82" s="97">
        <v>5.5555555555555601E-2</v>
      </c>
      <c r="CU82" s="90">
        <v>1</v>
      </c>
      <c r="CV82" s="97">
        <v>2.9411764705882401E-2</v>
      </c>
      <c r="CW82" s="90">
        <v>34</v>
      </c>
      <c r="CX82" s="97">
        <v>2.1669853409815198E-2</v>
      </c>
      <c r="CY82" s="90">
        <v>0</v>
      </c>
      <c r="CZ82" s="97">
        <v>0</v>
      </c>
      <c r="DA82" s="90">
        <v>11</v>
      </c>
      <c r="DB82" s="97">
        <v>2.8497409326424899E-2</v>
      </c>
      <c r="DC82" s="90">
        <v>18</v>
      </c>
      <c r="DD82" s="97">
        <v>4.13793103448276E-2</v>
      </c>
      <c r="DE82" s="90">
        <v>5</v>
      </c>
      <c r="DF82" s="97">
        <v>7.3206442166910699E-3</v>
      </c>
      <c r="DG82" s="90">
        <v>0</v>
      </c>
      <c r="DH82" s="111">
        <v>0</v>
      </c>
    </row>
    <row r="83" spans="2:112" s="85" customFormat="1" ht="12" customHeight="1" x14ac:dyDescent="0.25">
      <c r="B83" s="89" t="str">
        <f>VLOOKUP(C83,COD_DANE!B:C,2,0)</f>
        <v>54</v>
      </c>
      <c r="C83" s="118" t="s">
        <v>25</v>
      </c>
      <c r="D83" s="90">
        <v>1201</v>
      </c>
      <c r="E83" s="90">
        <v>705</v>
      </c>
      <c r="F83" s="97">
        <v>2.63344664002092E-2</v>
      </c>
      <c r="G83" s="90">
        <v>496</v>
      </c>
      <c r="H83" s="97">
        <v>2.5210938294195399E-2</v>
      </c>
      <c r="I83" s="90">
        <v>788</v>
      </c>
      <c r="J83" s="97">
        <v>2.73250572161731E-2</v>
      </c>
      <c r="K83" s="90">
        <v>181</v>
      </c>
      <c r="L83" s="97">
        <v>5.0389755011135899E-2</v>
      </c>
      <c r="M83" s="90">
        <v>21</v>
      </c>
      <c r="N83" s="97">
        <v>0.21212121212121199</v>
      </c>
      <c r="O83" s="90">
        <v>0</v>
      </c>
      <c r="P83" s="97">
        <v>0</v>
      </c>
      <c r="Q83" s="90">
        <v>0</v>
      </c>
      <c r="R83" s="97">
        <v>0</v>
      </c>
      <c r="S83" s="90">
        <v>205</v>
      </c>
      <c r="T83" s="97">
        <v>1.52337073641971E-2</v>
      </c>
      <c r="U83" s="90">
        <v>0</v>
      </c>
      <c r="V83" s="97">
        <v>0</v>
      </c>
      <c r="W83" s="90">
        <v>0</v>
      </c>
      <c r="X83" s="97">
        <v>0</v>
      </c>
      <c r="Y83" s="90">
        <v>0</v>
      </c>
      <c r="Z83" s="97">
        <v>0</v>
      </c>
      <c r="AA83" s="90">
        <v>5</v>
      </c>
      <c r="AB83" s="97">
        <v>4.5454545454545497E-2</v>
      </c>
      <c r="AC83" s="90">
        <v>0</v>
      </c>
      <c r="AD83" s="97">
        <v>0</v>
      </c>
      <c r="AE83" s="90">
        <v>1</v>
      </c>
      <c r="AF83" s="97">
        <v>1.5151515151515201E-2</v>
      </c>
      <c r="AG83" s="90">
        <v>1201</v>
      </c>
      <c r="AH83" s="97">
        <v>2.5858542361933499E-2</v>
      </c>
      <c r="AI83" s="90">
        <v>0</v>
      </c>
      <c r="AJ83" s="97">
        <v>0</v>
      </c>
      <c r="AK83" s="90">
        <v>36</v>
      </c>
      <c r="AL83" s="97">
        <v>5.3811659192825101E-2</v>
      </c>
      <c r="AM83" s="90">
        <v>273</v>
      </c>
      <c r="AN83" s="97">
        <v>2.3648648648648699E-2</v>
      </c>
      <c r="AO83" s="90">
        <v>851</v>
      </c>
      <c r="AP83" s="97">
        <v>2.6752593524049E-2</v>
      </c>
      <c r="AQ83" s="90">
        <v>41</v>
      </c>
      <c r="AR83" s="97">
        <v>1.7255892255892299E-2</v>
      </c>
      <c r="AS83" s="90">
        <v>589</v>
      </c>
      <c r="AT83" s="90">
        <v>396</v>
      </c>
      <c r="AU83" s="97">
        <v>2.6749527154823E-2</v>
      </c>
      <c r="AV83" s="90">
        <v>193</v>
      </c>
      <c r="AW83" s="97">
        <v>2.2232461697961101E-2</v>
      </c>
      <c r="AX83" s="90">
        <v>438</v>
      </c>
      <c r="AY83" s="97">
        <v>2.7816588339895799E-2</v>
      </c>
      <c r="AZ83" s="90">
        <v>56</v>
      </c>
      <c r="BA83" s="97">
        <v>4.7098402018502898E-2</v>
      </c>
      <c r="BB83" s="90">
        <v>4</v>
      </c>
      <c r="BC83" s="97">
        <v>0.1</v>
      </c>
      <c r="BD83" s="90">
        <v>0</v>
      </c>
      <c r="BE83" s="97">
        <v>0</v>
      </c>
      <c r="BF83" s="90">
        <v>0</v>
      </c>
      <c r="BG83" s="97">
        <v>0</v>
      </c>
      <c r="BH83" s="90">
        <v>91</v>
      </c>
      <c r="BI83" s="97">
        <v>1.42320925868001E-2</v>
      </c>
      <c r="BJ83" s="90">
        <v>0</v>
      </c>
      <c r="BK83" s="97">
        <v>0</v>
      </c>
      <c r="BL83" s="90">
        <v>589</v>
      </c>
      <c r="BM83" s="97">
        <v>2.5079838194592301E-2</v>
      </c>
      <c r="BN83" s="90">
        <v>1</v>
      </c>
      <c r="BO83" s="97">
        <v>6.6666666666666693E-2</v>
      </c>
      <c r="BP83" s="90">
        <v>93</v>
      </c>
      <c r="BQ83" s="97">
        <v>2.0217391304347802E-2</v>
      </c>
      <c r="BR83" s="90">
        <v>473</v>
      </c>
      <c r="BS83" s="97">
        <v>2.73600185099491E-2</v>
      </c>
      <c r="BT83" s="90">
        <v>22</v>
      </c>
      <c r="BU83" s="97">
        <v>1.39064475347661E-2</v>
      </c>
      <c r="BV83" s="90">
        <v>72</v>
      </c>
      <c r="BW83" s="90">
        <v>16</v>
      </c>
      <c r="BX83" s="97">
        <v>2.9962546816479401E-2</v>
      </c>
      <c r="BY83" s="90">
        <v>56</v>
      </c>
      <c r="BZ83" s="97">
        <v>5.4106280193236697E-2</v>
      </c>
      <c r="CA83" s="90">
        <v>16</v>
      </c>
      <c r="CB83" s="97">
        <v>2.9038112522686E-2</v>
      </c>
      <c r="CC83" s="90">
        <v>28</v>
      </c>
      <c r="CD83" s="97">
        <v>5.6565656565656597E-2</v>
      </c>
      <c r="CE83" s="90">
        <v>0</v>
      </c>
      <c r="CF83" s="97">
        <v>0</v>
      </c>
      <c r="CG83" s="90">
        <v>0</v>
      </c>
      <c r="CH83" s="97">
        <v>0</v>
      </c>
      <c r="CI83" s="90">
        <v>0</v>
      </c>
      <c r="CJ83" s="97">
        <v>0</v>
      </c>
      <c r="CK83" s="90">
        <v>23</v>
      </c>
      <c r="CL83" s="97">
        <v>6.7055393586005804E-2</v>
      </c>
      <c r="CM83" s="90">
        <v>0</v>
      </c>
      <c r="CN83" s="97">
        <v>0</v>
      </c>
      <c r="CO83" s="90">
        <v>0</v>
      </c>
      <c r="CP83" s="97">
        <v>0</v>
      </c>
      <c r="CQ83" s="90">
        <v>5</v>
      </c>
      <c r="CR83" s="97">
        <v>5.4347826086956499E-2</v>
      </c>
      <c r="CS83" s="90">
        <v>0</v>
      </c>
      <c r="CT83" s="97">
        <v>0</v>
      </c>
      <c r="CU83" s="90">
        <v>0</v>
      </c>
      <c r="CV83" s="97">
        <v>0</v>
      </c>
      <c r="CW83" s="90">
        <v>72</v>
      </c>
      <c r="CX83" s="97">
        <v>4.5889101338432103E-2</v>
      </c>
      <c r="CY83" s="90">
        <v>0</v>
      </c>
      <c r="CZ83" s="97">
        <v>0</v>
      </c>
      <c r="DA83" s="90">
        <v>25</v>
      </c>
      <c r="DB83" s="97">
        <v>6.4766839378238295E-2</v>
      </c>
      <c r="DC83" s="90">
        <v>22</v>
      </c>
      <c r="DD83" s="97">
        <v>5.0574712643678202E-2</v>
      </c>
      <c r="DE83" s="90">
        <v>22</v>
      </c>
      <c r="DF83" s="97">
        <v>3.2210834553440697E-2</v>
      </c>
      <c r="DG83" s="90">
        <v>3</v>
      </c>
      <c r="DH83" s="111">
        <v>4.8387096774193498E-2</v>
      </c>
    </row>
    <row r="84" spans="2:112" s="85" customFormat="1" ht="12" customHeight="1" x14ac:dyDescent="0.25">
      <c r="B84" s="89" t="str">
        <f>VLOOKUP(C84,COD_DANE!B:C,2,0)</f>
        <v>86</v>
      </c>
      <c r="C84" s="118" t="s">
        <v>26</v>
      </c>
      <c r="D84" s="90">
        <v>490</v>
      </c>
      <c r="E84" s="90">
        <v>90</v>
      </c>
      <c r="F84" s="97">
        <v>3.3618467744947898E-3</v>
      </c>
      <c r="G84" s="90">
        <v>400</v>
      </c>
      <c r="H84" s="97">
        <v>2.03314018501576E-2</v>
      </c>
      <c r="I84" s="90">
        <v>92</v>
      </c>
      <c r="J84" s="97">
        <v>3.1902351064567601E-3</v>
      </c>
      <c r="K84" s="90">
        <v>30</v>
      </c>
      <c r="L84" s="97">
        <v>8.3518930957683802E-3</v>
      </c>
      <c r="M84" s="90">
        <v>0</v>
      </c>
      <c r="N84" s="97">
        <v>0</v>
      </c>
      <c r="O84" s="90">
        <v>0</v>
      </c>
      <c r="P84" s="97">
        <v>0</v>
      </c>
      <c r="Q84" s="90">
        <v>0</v>
      </c>
      <c r="R84" s="97">
        <v>0</v>
      </c>
      <c r="S84" s="90">
        <v>362</v>
      </c>
      <c r="T84" s="97">
        <v>2.6900497882143101E-2</v>
      </c>
      <c r="U84" s="90">
        <v>0</v>
      </c>
      <c r="V84" s="97">
        <v>0</v>
      </c>
      <c r="W84" s="90">
        <v>0</v>
      </c>
      <c r="X84" s="97">
        <v>0</v>
      </c>
      <c r="Y84" s="90">
        <v>0</v>
      </c>
      <c r="Z84" s="97">
        <v>0</v>
      </c>
      <c r="AA84" s="90">
        <v>2</v>
      </c>
      <c r="AB84" s="97">
        <v>1.8181818181818198E-2</v>
      </c>
      <c r="AC84" s="90">
        <v>2</v>
      </c>
      <c r="AD84" s="97">
        <v>3.5714285714285698E-2</v>
      </c>
      <c r="AE84" s="90">
        <v>2</v>
      </c>
      <c r="AF84" s="97">
        <v>3.03030303030303E-2</v>
      </c>
      <c r="AG84" s="90">
        <v>490</v>
      </c>
      <c r="AH84" s="97">
        <v>1.05501130369254E-2</v>
      </c>
      <c r="AI84" s="90">
        <v>0</v>
      </c>
      <c r="AJ84" s="97">
        <v>0</v>
      </c>
      <c r="AK84" s="90">
        <v>14</v>
      </c>
      <c r="AL84" s="97">
        <v>2.0926756352765301E-2</v>
      </c>
      <c r="AM84" s="90">
        <v>225</v>
      </c>
      <c r="AN84" s="97">
        <v>1.9490644490644499E-2</v>
      </c>
      <c r="AO84" s="90">
        <v>234</v>
      </c>
      <c r="AP84" s="97">
        <v>7.3561773027349901E-3</v>
      </c>
      <c r="AQ84" s="90">
        <v>17</v>
      </c>
      <c r="AR84" s="97">
        <v>7.1548821548821596E-3</v>
      </c>
      <c r="AS84" s="90">
        <v>249</v>
      </c>
      <c r="AT84" s="90">
        <v>36</v>
      </c>
      <c r="AU84" s="97">
        <v>2.4317751958929999E-3</v>
      </c>
      <c r="AV84" s="90">
        <v>213</v>
      </c>
      <c r="AW84" s="97">
        <v>2.4536343739200599E-2</v>
      </c>
      <c r="AX84" s="90">
        <v>37</v>
      </c>
      <c r="AY84" s="97">
        <v>2.3498031246030702E-3</v>
      </c>
      <c r="AZ84" s="90">
        <v>16</v>
      </c>
      <c r="BA84" s="97">
        <v>1.3456686291000801E-2</v>
      </c>
      <c r="BB84" s="90">
        <v>0</v>
      </c>
      <c r="BC84" s="97">
        <v>0</v>
      </c>
      <c r="BD84" s="90">
        <v>0</v>
      </c>
      <c r="BE84" s="97">
        <v>0</v>
      </c>
      <c r="BF84" s="90">
        <v>0</v>
      </c>
      <c r="BG84" s="97">
        <v>0</v>
      </c>
      <c r="BH84" s="90">
        <v>196</v>
      </c>
      <c r="BI84" s="97">
        <v>3.0653737879261799E-2</v>
      </c>
      <c r="BJ84" s="90">
        <v>0</v>
      </c>
      <c r="BK84" s="97">
        <v>0</v>
      </c>
      <c r="BL84" s="90">
        <v>249</v>
      </c>
      <c r="BM84" s="97">
        <v>1.06025122418565E-2</v>
      </c>
      <c r="BN84" s="90">
        <v>0</v>
      </c>
      <c r="BO84" s="97">
        <v>0</v>
      </c>
      <c r="BP84" s="90">
        <v>102</v>
      </c>
      <c r="BQ84" s="97">
        <v>2.2173913043478301E-2</v>
      </c>
      <c r="BR84" s="90">
        <v>137</v>
      </c>
      <c r="BS84" s="97">
        <v>7.9245719574271203E-3</v>
      </c>
      <c r="BT84" s="90">
        <v>10</v>
      </c>
      <c r="BU84" s="97">
        <v>6.3211125158027801E-3</v>
      </c>
      <c r="BV84" s="90">
        <v>19</v>
      </c>
      <c r="BW84" s="90">
        <v>1</v>
      </c>
      <c r="BX84" s="97">
        <v>1.87265917602996E-3</v>
      </c>
      <c r="BY84" s="90">
        <v>18</v>
      </c>
      <c r="BZ84" s="97">
        <v>1.7391304347826101E-2</v>
      </c>
      <c r="CA84" s="90">
        <v>2</v>
      </c>
      <c r="CB84" s="97">
        <v>3.62976406533575E-3</v>
      </c>
      <c r="CC84" s="90">
        <v>5</v>
      </c>
      <c r="CD84" s="97">
        <v>1.01010101010101E-2</v>
      </c>
      <c r="CE84" s="90">
        <v>0</v>
      </c>
      <c r="CF84" s="97">
        <v>0</v>
      </c>
      <c r="CG84" s="90">
        <v>0</v>
      </c>
      <c r="CH84" s="97">
        <v>0</v>
      </c>
      <c r="CI84" s="90">
        <v>0</v>
      </c>
      <c r="CJ84" s="97">
        <v>0</v>
      </c>
      <c r="CK84" s="90">
        <v>6</v>
      </c>
      <c r="CL84" s="97">
        <v>1.7492711370262402E-2</v>
      </c>
      <c r="CM84" s="90">
        <v>0</v>
      </c>
      <c r="CN84" s="97">
        <v>0</v>
      </c>
      <c r="CO84" s="90">
        <v>0</v>
      </c>
      <c r="CP84" s="97">
        <v>0</v>
      </c>
      <c r="CQ84" s="90">
        <v>2</v>
      </c>
      <c r="CR84" s="97">
        <v>2.1739130434782601E-2</v>
      </c>
      <c r="CS84" s="90">
        <v>2</v>
      </c>
      <c r="CT84" s="97">
        <v>0.11111111111111099</v>
      </c>
      <c r="CU84" s="90">
        <v>2</v>
      </c>
      <c r="CV84" s="97">
        <v>5.8823529411764698E-2</v>
      </c>
      <c r="CW84" s="90">
        <v>19</v>
      </c>
      <c r="CX84" s="97">
        <v>1.2109623964308499E-2</v>
      </c>
      <c r="CY84" s="90">
        <v>0</v>
      </c>
      <c r="CZ84" s="97">
        <v>0</v>
      </c>
      <c r="DA84" s="90">
        <v>10</v>
      </c>
      <c r="DB84" s="97">
        <v>2.59067357512953E-2</v>
      </c>
      <c r="DC84" s="90">
        <v>6</v>
      </c>
      <c r="DD84" s="97">
        <v>1.37931034482759E-2</v>
      </c>
      <c r="DE84" s="90">
        <v>3</v>
      </c>
      <c r="DF84" s="97">
        <v>4.3923865300146397E-3</v>
      </c>
      <c r="DG84" s="90">
        <v>0</v>
      </c>
      <c r="DH84" s="111">
        <v>0</v>
      </c>
    </row>
    <row r="85" spans="2:112" s="85" customFormat="1" ht="12" customHeight="1" x14ac:dyDescent="0.25">
      <c r="B85" s="89" t="str">
        <f>VLOOKUP(C85,COD_DANE!B:C,2,0)</f>
        <v>63</v>
      </c>
      <c r="C85" s="118" t="s">
        <v>27</v>
      </c>
      <c r="D85" s="90">
        <v>362</v>
      </c>
      <c r="E85" s="90">
        <v>110</v>
      </c>
      <c r="F85" s="97">
        <v>4.1089238354936296E-3</v>
      </c>
      <c r="G85" s="90">
        <v>252</v>
      </c>
      <c r="H85" s="97">
        <v>1.2808783165599301E-2</v>
      </c>
      <c r="I85" s="90">
        <v>129</v>
      </c>
      <c r="J85" s="97">
        <v>4.4732644427491501E-3</v>
      </c>
      <c r="K85" s="90">
        <v>38</v>
      </c>
      <c r="L85" s="97">
        <v>1.0579064587973299E-2</v>
      </c>
      <c r="M85" s="90">
        <v>1</v>
      </c>
      <c r="N85" s="97">
        <v>1.01010101010101E-2</v>
      </c>
      <c r="O85" s="90">
        <v>4</v>
      </c>
      <c r="P85" s="97">
        <v>4.5977011494252901E-2</v>
      </c>
      <c r="Q85" s="90">
        <v>0</v>
      </c>
      <c r="R85" s="97">
        <v>0</v>
      </c>
      <c r="S85" s="90">
        <v>186</v>
      </c>
      <c r="T85" s="97">
        <v>1.38218027792227E-2</v>
      </c>
      <c r="U85" s="90">
        <v>0</v>
      </c>
      <c r="V85" s="97">
        <v>0</v>
      </c>
      <c r="W85" s="90">
        <v>1</v>
      </c>
      <c r="X85" s="97">
        <v>6.6666666666666693E-2</v>
      </c>
      <c r="Y85" s="90">
        <v>0</v>
      </c>
      <c r="Z85" s="97">
        <v>0</v>
      </c>
      <c r="AA85" s="90">
        <v>1</v>
      </c>
      <c r="AB85" s="97">
        <v>9.0909090909090905E-3</v>
      </c>
      <c r="AC85" s="90">
        <v>2</v>
      </c>
      <c r="AD85" s="97">
        <v>3.5714285714285698E-2</v>
      </c>
      <c r="AE85" s="90">
        <v>0</v>
      </c>
      <c r="AF85" s="97">
        <v>0</v>
      </c>
      <c r="AG85" s="90">
        <v>362</v>
      </c>
      <c r="AH85" s="97">
        <v>7.7941651415652903E-3</v>
      </c>
      <c r="AI85" s="90">
        <v>0</v>
      </c>
      <c r="AJ85" s="97">
        <v>0</v>
      </c>
      <c r="AK85" s="90">
        <v>8</v>
      </c>
      <c r="AL85" s="97">
        <v>1.1958146487294499E-2</v>
      </c>
      <c r="AM85" s="90">
        <v>123</v>
      </c>
      <c r="AN85" s="97">
        <v>1.0654885654885701E-2</v>
      </c>
      <c r="AO85" s="90">
        <v>203</v>
      </c>
      <c r="AP85" s="97">
        <v>6.3816409933983003E-3</v>
      </c>
      <c r="AQ85" s="90">
        <v>28</v>
      </c>
      <c r="AR85" s="97">
        <v>1.17845117845118E-2</v>
      </c>
      <c r="AS85" s="90">
        <v>192</v>
      </c>
      <c r="AT85" s="90">
        <v>63</v>
      </c>
      <c r="AU85" s="97">
        <v>4.2556065928127497E-3</v>
      </c>
      <c r="AV85" s="90">
        <v>129</v>
      </c>
      <c r="AW85" s="97">
        <v>1.4860039165994701E-2</v>
      </c>
      <c r="AX85" s="90">
        <v>70</v>
      </c>
      <c r="AY85" s="97">
        <v>4.4455734789787902E-3</v>
      </c>
      <c r="AZ85" s="90">
        <v>13</v>
      </c>
      <c r="BA85" s="97">
        <v>1.09335576114382E-2</v>
      </c>
      <c r="BB85" s="90">
        <v>0</v>
      </c>
      <c r="BC85" s="97">
        <v>0</v>
      </c>
      <c r="BD85" s="90">
        <v>3</v>
      </c>
      <c r="BE85" s="97">
        <v>7.1428571428571397E-2</v>
      </c>
      <c r="BF85" s="90">
        <v>0</v>
      </c>
      <c r="BG85" s="97">
        <v>0</v>
      </c>
      <c r="BH85" s="90">
        <v>106</v>
      </c>
      <c r="BI85" s="97">
        <v>1.6578041914294701E-2</v>
      </c>
      <c r="BJ85" s="90">
        <v>0</v>
      </c>
      <c r="BK85" s="97">
        <v>0</v>
      </c>
      <c r="BL85" s="90">
        <v>192</v>
      </c>
      <c r="BM85" s="97">
        <v>8.1754311262508001E-3</v>
      </c>
      <c r="BN85" s="90">
        <v>0</v>
      </c>
      <c r="BO85" s="97">
        <v>0</v>
      </c>
      <c r="BP85" s="90">
        <v>53</v>
      </c>
      <c r="BQ85" s="97">
        <v>1.15217391304348E-2</v>
      </c>
      <c r="BR85" s="90">
        <v>123</v>
      </c>
      <c r="BS85" s="97">
        <v>7.1147616844053699E-3</v>
      </c>
      <c r="BT85" s="90">
        <v>16</v>
      </c>
      <c r="BU85" s="97">
        <v>1.0113780025284499E-2</v>
      </c>
      <c r="BV85" s="90">
        <v>20</v>
      </c>
      <c r="BW85" s="90">
        <v>6</v>
      </c>
      <c r="BX85" s="97">
        <v>1.1235955056179799E-2</v>
      </c>
      <c r="BY85" s="90">
        <v>14</v>
      </c>
      <c r="BZ85" s="97">
        <v>1.35265700483092E-2</v>
      </c>
      <c r="CA85" s="90">
        <v>6</v>
      </c>
      <c r="CB85" s="97">
        <v>1.0889292196007301E-2</v>
      </c>
      <c r="CC85" s="90">
        <v>5</v>
      </c>
      <c r="CD85" s="97">
        <v>1.01010101010101E-2</v>
      </c>
      <c r="CE85" s="90">
        <v>1</v>
      </c>
      <c r="CF85" s="97">
        <v>7.1428571428571397E-2</v>
      </c>
      <c r="CG85" s="90">
        <v>0</v>
      </c>
      <c r="CH85" s="97">
        <v>0</v>
      </c>
      <c r="CI85" s="90">
        <v>0</v>
      </c>
      <c r="CJ85" s="97">
        <v>0</v>
      </c>
      <c r="CK85" s="90">
        <v>6</v>
      </c>
      <c r="CL85" s="97">
        <v>1.7492711370262402E-2</v>
      </c>
      <c r="CM85" s="90">
        <v>1</v>
      </c>
      <c r="CN85" s="97">
        <v>9.0909090909090898E-2</v>
      </c>
      <c r="CO85" s="90">
        <v>0</v>
      </c>
      <c r="CP85" s="97">
        <v>0</v>
      </c>
      <c r="CQ85" s="90">
        <v>1</v>
      </c>
      <c r="CR85" s="97">
        <v>1.0869565217391301E-2</v>
      </c>
      <c r="CS85" s="90">
        <v>0</v>
      </c>
      <c r="CT85" s="97">
        <v>0</v>
      </c>
      <c r="CU85" s="90">
        <v>0</v>
      </c>
      <c r="CV85" s="97">
        <v>0</v>
      </c>
      <c r="CW85" s="90">
        <v>20</v>
      </c>
      <c r="CX85" s="97">
        <v>1.27469725940089E-2</v>
      </c>
      <c r="CY85" s="90">
        <v>0</v>
      </c>
      <c r="CZ85" s="97">
        <v>0</v>
      </c>
      <c r="DA85" s="90">
        <v>5</v>
      </c>
      <c r="DB85" s="97">
        <v>1.2953367875647701E-2</v>
      </c>
      <c r="DC85" s="90">
        <v>7</v>
      </c>
      <c r="DD85" s="97">
        <v>1.6091954022988499E-2</v>
      </c>
      <c r="DE85" s="90">
        <v>7</v>
      </c>
      <c r="DF85" s="97">
        <v>1.02489019033675E-2</v>
      </c>
      <c r="DG85" s="90">
        <v>1</v>
      </c>
      <c r="DH85" s="111">
        <v>1.6129032258064498E-2</v>
      </c>
    </row>
    <row r="86" spans="2:112" s="85" customFormat="1" ht="12" customHeight="1" x14ac:dyDescent="0.25">
      <c r="B86" s="89" t="str">
        <f>VLOOKUP(C86,COD_DANE!B:C,2,0)</f>
        <v>66</v>
      </c>
      <c r="C86" s="118" t="s">
        <v>28</v>
      </c>
      <c r="D86" s="90">
        <v>876</v>
      </c>
      <c r="E86" s="90">
        <v>459</v>
      </c>
      <c r="F86" s="97">
        <v>1.7145418549923401E-2</v>
      </c>
      <c r="G86" s="90">
        <v>417</v>
      </c>
      <c r="H86" s="97">
        <v>2.1195486428789299E-2</v>
      </c>
      <c r="I86" s="90">
        <v>484</v>
      </c>
      <c r="J86" s="97">
        <v>1.6783410777446401E-2</v>
      </c>
      <c r="K86" s="90">
        <v>109</v>
      </c>
      <c r="L86" s="97">
        <v>3.03452115812918E-2</v>
      </c>
      <c r="M86" s="90">
        <v>7</v>
      </c>
      <c r="N86" s="97">
        <v>7.0707070707070704E-2</v>
      </c>
      <c r="O86" s="90">
        <v>27</v>
      </c>
      <c r="P86" s="97">
        <v>0.31034482758620702</v>
      </c>
      <c r="Q86" s="90">
        <v>0</v>
      </c>
      <c r="R86" s="97">
        <v>0</v>
      </c>
      <c r="S86" s="90">
        <v>246</v>
      </c>
      <c r="T86" s="97">
        <v>1.82804488370365E-2</v>
      </c>
      <c r="U86" s="90">
        <v>0</v>
      </c>
      <c r="V86" s="97">
        <v>0</v>
      </c>
      <c r="W86" s="90">
        <v>0</v>
      </c>
      <c r="X86" s="97">
        <v>0</v>
      </c>
      <c r="Y86" s="90">
        <v>0</v>
      </c>
      <c r="Z86" s="97">
        <v>0</v>
      </c>
      <c r="AA86" s="90">
        <v>3</v>
      </c>
      <c r="AB86" s="97">
        <v>2.7272727272727299E-2</v>
      </c>
      <c r="AC86" s="90">
        <v>0</v>
      </c>
      <c r="AD86" s="97">
        <v>0</v>
      </c>
      <c r="AE86" s="90">
        <v>0</v>
      </c>
      <c r="AF86" s="97">
        <v>0</v>
      </c>
      <c r="AG86" s="90">
        <v>876</v>
      </c>
      <c r="AH86" s="97">
        <v>1.8861018408870701E-2</v>
      </c>
      <c r="AI86" s="90">
        <v>0</v>
      </c>
      <c r="AJ86" s="97">
        <v>0</v>
      </c>
      <c r="AK86" s="90">
        <v>16</v>
      </c>
      <c r="AL86" s="97">
        <v>2.3916292974588901E-2</v>
      </c>
      <c r="AM86" s="90">
        <v>267</v>
      </c>
      <c r="AN86" s="97">
        <v>2.3128898128898099E-2</v>
      </c>
      <c r="AO86" s="90">
        <v>542</v>
      </c>
      <c r="AP86" s="97">
        <v>1.70386670858221E-2</v>
      </c>
      <c r="AQ86" s="90">
        <v>51</v>
      </c>
      <c r="AR86" s="97">
        <v>2.1464646464646499E-2</v>
      </c>
      <c r="AS86" s="90">
        <v>452</v>
      </c>
      <c r="AT86" s="90">
        <v>247</v>
      </c>
      <c r="AU86" s="97">
        <v>1.6684679816265899E-2</v>
      </c>
      <c r="AV86" s="90">
        <v>205</v>
      </c>
      <c r="AW86" s="97">
        <v>2.3614790922704802E-2</v>
      </c>
      <c r="AX86" s="90">
        <v>267</v>
      </c>
      <c r="AY86" s="97">
        <v>1.69566874126762E-2</v>
      </c>
      <c r="AZ86" s="90">
        <v>31</v>
      </c>
      <c r="BA86" s="97">
        <v>2.6072329688814101E-2</v>
      </c>
      <c r="BB86" s="90">
        <v>4</v>
      </c>
      <c r="BC86" s="97">
        <v>0.1</v>
      </c>
      <c r="BD86" s="90">
        <v>9</v>
      </c>
      <c r="BE86" s="97">
        <v>0.214285714285714</v>
      </c>
      <c r="BF86" s="90">
        <v>0</v>
      </c>
      <c r="BG86" s="97">
        <v>0</v>
      </c>
      <c r="BH86" s="90">
        <v>141</v>
      </c>
      <c r="BI86" s="97">
        <v>2.20519236784485E-2</v>
      </c>
      <c r="BJ86" s="90">
        <v>0</v>
      </c>
      <c r="BK86" s="97">
        <v>0</v>
      </c>
      <c r="BL86" s="90">
        <v>452</v>
      </c>
      <c r="BM86" s="97">
        <v>1.92463274430488E-2</v>
      </c>
      <c r="BN86" s="90">
        <v>0</v>
      </c>
      <c r="BO86" s="97">
        <v>0</v>
      </c>
      <c r="BP86" s="90">
        <v>122</v>
      </c>
      <c r="BQ86" s="97">
        <v>2.6521739130434801E-2</v>
      </c>
      <c r="BR86" s="90">
        <v>298</v>
      </c>
      <c r="BS86" s="97">
        <v>1.7237390097177199E-2</v>
      </c>
      <c r="BT86" s="90">
        <v>32</v>
      </c>
      <c r="BU86" s="97">
        <v>2.0227560050568898E-2</v>
      </c>
      <c r="BV86" s="90">
        <v>38</v>
      </c>
      <c r="BW86" s="90">
        <v>4</v>
      </c>
      <c r="BX86" s="97">
        <v>7.4906367041198503E-3</v>
      </c>
      <c r="BY86" s="90">
        <v>34</v>
      </c>
      <c r="BZ86" s="97">
        <v>3.2850241545893701E-2</v>
      </c>
      <c r="CA86" s="90">
        <v>4</v>
      </c>
      <c r="CB86" s="97">
        <v>7.2595281306715104E-3</v>
      </c>
      <c r="CC86" s="90">
        <v>26</v>
      </c>
      <c r="CD86" s="97">
        <v>5.2525252525252503E-2</v>
      </c>
      <c r="CE86" s="90">
        <v>1</v>
      </c>
      <c r="CF86" s="97">
        <v>7.1428571428571397E-2</v>
      </c>
      <c r="CG86" s="90">
        <v>3</v>
      </c>
      <c r="CH86" s="97">
        <v>1</v>
      </c>
      <c r="CI86" s="90">
        <v>0</v>
      </c>
      <c r="CJ86" s="97">
        <v>0</v>
      </c>
      <c r="CK86" s="90">
        <v>1</v>
      </c>
      <c r="CL86" s="97">
        <v>2.91545189504373E-3</v>
      </c>
      <c r="CM86" s="90">
        <v>0</v>
      </c>
      <c r="CN86" s="97">
        <v>0</v>
      </c>
      <c r="CO86" s="90">
        <v>0</v>
      </c>
      <c r="CP86" s="97">
        <v>0</v>
      </c>
      <c r="CQ86" s="90">
        <v>3</v>
      </c>
      <c r="CR86" s="97">
        <v>3.2608695652173898E-2</v>
      </c>
      <c r="CS86" s="90">
        <v>0</v>
      </c>
      <c r="CT86" s="97">
        <v>0</v>
      </c>
      <c r="CU86" s="90">
        <v>0</v>
      </c>
      <c r="CV86" s="97">
        <v>0</v>
      </c>
      <c r="CW86" s="90">
        <v>38</v>
      </c>
      <c r="CX86" s="97">
        <v>2.4219247928616999E-2</v>
      </c>
      <c r="CY86" s="90">
        <v>0</v>
      </c>
      <c r="CZ86" s="97">
        <v>0</v>
      </c>
      <c r="DA86" s="90">
        <v>13</v>
      </c>
      <c r="DB86" s="97">
        <v>3.3678756476683898E-2</v>
      </c>
      <c r="DC86" s="90">
        <v>12</v>
      </c>
      <c r="DD86" s="97">
        <v>2.7586206896551699E-2</v>
      </c>
      <c r="DE86" s="90">
        <v>11</v>
      </c>
      <c r="DF86" s="97">
        <v>1.61054172767204E-2</v>
      </c>
      <c r="DG86" s="90">
        <v>2</v>
      </c>
      <c r="DH86" s="111">
        <v>3.2258064516128997E-2</v>
      </c>
    </row>
    <row r="87" spans="2:112" s="85" customFormat="1" ht="12" customHeight="1" x14ac:dyDescent="0.25">
      <c r="B87" s="89" t="str">
        <f>VLOOKUP(C87,COD_DANE!B:C,2,0)</f>
        <v>68</v>
      </c>
      <c r="C87" s="118" t="s">
        <v>29</v>
      </c>
      <c r="D87" s="90">
        <v>2106</v>
      </c>
      <c r="E87" s="90">
        <v>1424</v>
      </c>
      <c r="F87" s="97">
        <v>5.3191886743117603E-2</v>
      </c>
      <c r="G87" s="90">
        <v>682</v>
      </c>
      <c r="H87" s="97">
        <v>3.4665040154518698E-2</v>
      </c>
      <c r="I87" s="90">
        <v>1569</v>
      </c>
      <c r="J87" s="97">
        <v>5.4407379152507103E-2</v>
      </c>
      <c r="K87" s="90">
        <v>228</v>
      </c>
      <c r="L87" s="97">
        <v>6.3474387527839599E-2</v>
      </c>
      <c r="M87" s="90">
        <v>11</v>
      </c>
      <c r="N87" s="97">
        <v>0.11111111111111099</v>
      </c>
      <c r="O87" s="90">
        <v>1</v>
      </c>
      <c r="P87" s="97">
        <v>1.1494252873563199E-2</v>
      </c>
      <c r="Q87" s="90">
        <v>5</v>
      </c>
      <c r="R87" s="97">
        <v>4.0983606557376998E-2</v>
      </c>
      <c r="S87" s="90">
        <v>289</v>
      </c>
      <c r="T87" s="97">
        <v>2.1475811845136399E-2</v>
      </c>
      <c r="U87" s="90">
        <v>0</v>
      </c>
      <c r="V87" s="97">
        <v>0</v>
      </c>
      <c r="W87" s="90">
        <v>0</v>
      </c>
      <c r="X87" s="97">
        <v>0</v>
      </c>
      <c r="Y87" s="90">
        <v>0</v>
      </c>
      <c r="Z87" s="97">
        <v>0</v>
      </c>
      <c r="AA87" s="90">
        <v>3</v>
      </c>
      <c r="AB87" s="97">
        <v>2.7272727272727299E-2</v>
      </c>
      <c r="AC87" s="90">
        <v>0</v>
      </c>
      <c r="AD87" s="97">
        <v>0</v>
      </c>
      <c r="AE87" s="90">
        <v>0</v>
      </c>
      <c r="AF87" s="97">
        <v>0</v>
      </c>
      <c r="AG87" s="90">
        <v>2106</v>
      </c>
      <c r="AH87" s="97">
        <v>4.53439552158467E-2</v>
      </c>
      <c r="AI87" s="90">
        <v>1</v>
      </c>
      <c r="AJ87" s="97">
        <v>2.1739130434782601E-2</v>
      </c>
      <c r="AK87" s="90">
        <v>25</v>
      </c>
      <c r="AL87" s="97">
        <v>3.7369207772795197E-2</v>
      </c>
      <c r="AM87" s="90">
        <v>417</v>
      </c>
      <c r="AN87" s="97">
        <v>3.6122661122661097E-2</v>
      </c>
      <c r="AO87" s="90">
        <v>1519</v>
      </c>
      <c r="AP87" s="97">
        <v>4.77522791574976E-2</v>
      </c>
      <c r="AQ87" s="90">
        <v>144</v>
      </c>
      <c r="AR87" s="97">
        <v>6.0606060606060601E-2</v>
      </c>
      <c r="AS87" s="90">
        <v>1168</v>
      </c>
      <c r="AT87" s="90">
        <v>854</v>
      </c>
      <c r="AU87" s="97">
        <v>5.7687111591461802E-2</v>
      </c>
      <c r="AV87" s="90">
        <v>314</v>
      </c>
      <c r="AW87" s="97">
        <v>3.6170948047460003E-2</v>
      </c>
      <c r="AX87" s="90">
        <v>929</v>
      </c>
      <c r="AY87" s="97">
        <v>5.8999110885304198E-2</v>
      </c>
      <c r="AZ87" s="90">
        <v>92</v>
      </c>
      <c r="BA87" s="97">
        <v>7.73759461732548E-2</v>
      </c>
      <c r="BB87" s="90">
        <v>5</v>
      </c>
      <c r="BC87" s="97">
        <v>0.125</v>
      </c>
      <c r="BD87" s="90">
        <v>0</v>
      </c>
      <c r="BE87" s="97">
        <v>0</v>
      </c>
      <c r="BF87" s="90">
        <v>3</v>
      </c>
      <c r="BG87" s="97">
        <v>4.1095890410958902E-2</v>
      </c>
      <c r="BH87" s="90">
        <v>139</v>
      </c>
      <c r="BI87" s="97">
        <v>2.1739130434782601E-2</v>
      </c>
      <c r="BJ87" s="90">
        <v>0</v>
      </c>
      <c r="BK87" s="97">
        <v>0</v>
      </c>
      <c r="BL87" s="90">
        <v>1168</v>
      </c>
      <c r="BM87" s="97">
        <v>4.9733872684692398E-2</v>
      </c>
      <c r="BN87" s="90">
        <v>1</v>
      </c>
      <c r="BO87" s="97">
        <v>6.6666666666666693E-2</v>
      </c>
      <c r="BP87" s="90">
        <v>170</v>
      </c>
      <c r="BQ87" s="97">
        <v>3.6956521739130402E-2</v>
      </c>
      <c r="BR87" s="90">
        <v>903</v>
      </c>
      <c r="BS87" s="97">
        <v>5.2232762609902797E-2</v>
      </c>
      <c r="BT87" s="90">
        <v>94</v>
      </c>
      <c r="BU87" s="97">
        <v>5.94184576485461E-2</v>
      </c>
      <c r="BV87" s="90">
        <v>136</v>
      </c>
      <c r="BW87" s="90">
        <v>70</v>
      </c>
      <c r="BX87" s="97">
        <v>0.131086142322097</v>
      </c>
      <c r="BY87" s="90">
        <v>66</v>
      </c>
      <c r="BZ87" s="97">
        <v>6.3768115942028997E-2</v>
      </c>
      <c r="CA87" s="90">
        <v>73</v>
      </c>
      <c r="CB87" s="97">
        <v>0.13248638838475499</v>
      </c>
      <c r="CC87" s="90">
        <v>34</v>
      </c>
      <c r="CD87" s="97">
        <v>6.8686868686868699E-2</v>
      </c>
      <c r="CE87" s="90">
        <v>5</v>
      </c>
      <c r="CF87" s="97">
        <v>0.35714285714285698</v>
      </c>
      <c r="CG87" s="90">
        <v>0</v>
      </c>
      <c r="CH87" s="97">
        <v>0</v>
      </c>
      <c r="CI87" s="90">
        <v>0</v>
      </c>
      <c r="CJ87" s="97">
        <v>0</v>
      </c>
      <c r="CK87" s="90">
        <v>21</v>
      </c>
      <c r="CL87" s="97">
        <v>6.1224489795918401E-2</v>
      </c>
      <c r="CM87" s="90">
        <v>0</v>
      </c>
      <c r="CN87" s="97">
        <v>0</v>
      </c>
      <c r="CO87" s="90">
        <v>0</v>
      </c>
      <c r="CP87" s="97">
        <v>0</v>
      </c>
      <c r="CQ87" s="90">
        <v>3</v>
      </c>
      <c r="CR87" s="97">
        <v>3.2608695652173898E-2</v>
      </c>
      <c r="CS87" s="90">
        <v>0</v>
      </c>
      <c r="CT87" s="97">
        <v>0</v>
      </c>
      <c r="CU87" s="90">
        <v>0</v>
      </c>
      <c r="CV87" s="97">
        <v>0</v>
      </c>
      <c r="CW87" s="90">
        <v>136</v>
      </c>
      <c r="CX87" s="97">
        <v>8.6679413639260697E-2</v>
      </c>
      <c r="CY87" s="90">
        <v>1</v>
      </c>
      <c r="CZ87" s="97">
        <v>0.33333333333333298</v>
      </c>
      <c r="DA87" s="90">
        <v>22</v>
      </c>
      <c r="DB87" s="97">
        <v>5.6994818652849701E-2</v>
      </c>
      <c r="DC87" s="90">
        <v>32</v>
      </c>
      <c r="DD87" s="97">
        <v>7.3563218390804597E-2</v>
      </c>
      <c r="DE87" s="90">
        <v>74</v>
      </c>
      <c r="DF87" s="97">
        <v>0.108345534407028</v>
      </c>
      <c r="DG87" s="90">
        <v>7</v>
      </c>
      <c r="DH87" s="111">
        <v>0.112903225806452</v>
      </c>
    </row>
    <row r="88" spans="2:112" s="85" customFormat="1" ht="12" customHeight="1" x14ac:dyDescent="0.25">
      <c r="B88" s="89" t="str">
        <f>VLOOKUP(C88,COD_DANE!B:C,2,0)</f>
        <v>70</v>
      </c>
      <c r="C88" s="118" t="s">
        <v>30</v>
      </c>
      <c r="D88" s="90">
        <v>776</v>
      </c>
      <c r="E88" s="90">
        <v>624</v>
      </c>
      <c r="F88" s="97">
        <v>2.3308804303163899E-2</v>
      </c>
      <c r="G88" s="90">
        <v>152</v>
      </c>
      <c r="H88" s="97">
        <v>7.7259327030598799E-3</v>
      </c>
      <c r="I88" s="90">
        <v>637</v>
      </c>
      <c r="J88" s="97">
        <v>2.20889104653582E-2</v>
      </c>
      <c r="K88" s="90">
        <v>37</v>
      </c>
      <c r="L88" s="97">
        <v>1.0300668151447701E-2</v>
      </c>
      <c r="M88" s="90">
        <v>0</v>
      </c>
      <c r="N88" s="97">
        <v>0</v>
      </c>
      <c r="O88" s="90">
        <v>0</v>
      </c>
      <c r="P88" s="97">
        <v>0</v>
      </c>
      <c r="Q88" s="90">
        <v>17</v>
      </c>
      <c r="R88" s="97">
        <v>0.13934426229508201</v>
      </c>
      <c r="S88" s="90">
        <v>81</v>
      </c>
      <c r="T88" s="97">
        <v>6.0191721780485999E-3</v>
      </c>
      <c r="U88" s="90">
        <v>0</v>
      </c>
      <c r="V88" s="97">
        <v>0</v>
      </c>
      <c r="W88" s="90">
        <v>1</v>
      </c>
      <c r="X88" s="97">
        <v>6.6666666666666693E-2</v>
      </c>
      <c r="Y88" s="90">
        <v>1</v>
      </c>
      <c r="Z88" s="97">
        <v>0.5</v>
      </c>
      <c r="AA88" s="90">
        <v>0</v>
      </c>
      <c r="AB88" s="97">
        <v>0</v>
      </c>
      <c r="AC88" s="90">
        <v>1</v>
      </c>
      <c r="AD88" s="97">
        <v>1.7857142857142901E-2</v>
      </c>
      <c r="AE88" s="90">
        <v>1</v>
      </c>
      <c r="AF88" s="97">
        <v>1.5151515151515201E-2</v>
      </c>
      <c r="AG88" s="90">
        <v>776</v>
      </c>
      <c r="AH88" s="97">
        <v>1.6707934115620601E-2</v>
      </c>
      <c r="AI88" s="90">
        <v>1</v>
      </c>
      <c r="AJ88" s="97">
        <v>2.1739130434782601E-2</v>
      </c>
      <c r="AK88" s="90">
        <v>6</v>
      </c>
      <c r="AL88" s="97">
        <v>8.9686098654708502E-3</v>
      </c>
      <c r="AM88" s="90">
        <v>123</v>
      </c>
      <c r="AN88" s="97">
        <v>1.0654885654885701E-2</v>
      </c>
      <c r="AO88" s="90">
        <v>617</v>
      </c>
      <c r="AP88" s="97">
        <v>1.9396416221314099E-2</v>
      </c>
      <c r="AQ88" s="90">
        <v>29</v>
      </c>
      <c r="AR88" s="97">
        <v>1.22053872053872E-2</v>
      </c>
      <c r="AS88" s="90">
        <v>467</v>
      </c>
      <c r="AT88" s="90">
        <v>367</v>
      </c>
      <c r="AU88" s="97">
        <v>2.4790597135909202E-2</v>
      </c>
      <c r="AV88" s="90">
        <v>100</v>
      </c>
      <c r="AW88" s="97">
        <v>1.15194102061974E-2</v>
      </c>
      <c r="AX88" s="90">
        <v>374</v>
      </c>
      <c r="AY88" s="97">
        <v>2.3752064016258099E-2</v>
      </c>
      <c r="AZ88" s="90">
        <v>24</v>
      </c>
      <c r="BA88" s="97">
        <v>2.0185029436501301E-2</v>
      </c>
      <c r="BB88" s="90">
        <v>0</v>
      </c>
      <c r="BC88" s="97">
        <v>0</v>
      </c>
      <c r="BD88" s="90">
        <v>0</v>
      </c>
      <c r="BE88" s="97">
        <v>0</v>
      </c>
      <c r="BF88" s="90">
        <v>14</v>
      </c>
      <c r="BG88" s="97">
        <v>0.19178082191780799</v>
      </c>
      <c r="BH88" s="90">
        <v>55</v>
      </c>
      <c r="BI88" s="97">
        <v>8.6018142008132594E-3</v>
      </c>
      <c r="BJ88" s="90">
        <v>0</v>
      </c>
      <c r="BK88" s="97">
        <v>0</v>
      </c>
      <c r="BL88" s="90">
        <v>467</v>
      </c>
      <c r="BM88" s="97">
        <v>1.9885032999787101E-2</v>
      </c>
      <c r="BN88" s="90">
        <v>0</v>
      </c>
      <c r="BO88" s="97">
        <v>0</v>
      </c>
      <c r="BP88" s="90">
        <v>65</v>
      </c>
      <c r="BQ88" s="97">
        <v>1.4130434782608701E-2</v>
      </c>
      <c r="BR88" s="90">
        <v>380</v>
      </c>
      <c r="BS88" s="97">
        <v>2.1980564553447501E-2</v>
      </c>
      <c r="BT88" s="90">
        <v>22</v>
      </c>
      <c r="BU88" s="97">
        <v>1.39064475347661E-2</v>
      </c>
      <c r="BV88" s="90">
        <v>12</v>
      </c>
      <c r="BW88" s="90">
        <v>6</v>
      </c>
      <c r="BX88" s="97">
        <v>1.1235955056179799E-2</v>
      </c>
      <c r="BY88" s="90">
        <v>6</v>
      </c>
      <c r="BZ88" s="97">
        <v>5.7971014492753598E-3</v>
      </c>
      <c r="CA88" s="90">
        <v>7</v>
      </c>
      <c r="CB88" s="97">
        <v>1.27041742286751E-2</v>
      </c>
      <c r="CC88" s="90">
        <v>0</v>
      </c>
      <c r="CD88" s="97">
        <v>0</v>
      </c>
      <c r="CE88" s="90">
        <v>0</v>
      </c>
      <c r="CF88" s="97">
        <v>0</v>
      </c>
      <c r="CG88" s="90">
        <v>0</v>
      </c>
      <c r="CH88" s="97">
        <v>0</v>
      </c>
      <c r="CI88" s="90">
        <v>0</v>
      </c>
      <c r="CJ88" s="97">
        <v>0</v>
      </c>
      <c r="CK88" s="90">
        <v>2</v>
      </c>
      <c r="CL88" s="97">
        <v>5.83090379008746E-3</v>
      </c>
      <c r="CM88" s="90">
        <v>1</v>
      </c>
      <c r="CN88" s="97">
        <v>9.0909090909090898E-2</v>
      </c>
      <c r="CO88" s="90">
        <v>1</v>
      </c>
      <c r="CP88" s="97">
        <v>0.5</v>
      </c>
      <c r="CQ88" s="90">
        <v>0</v>
      </c>
      <c r="CR88" s="97">
        <v>0</v>
      </c>
      <c r="CS88" s="90">
        <v>0</v>
      </c>
      <c r="CT88" s="97">
        <v>0</v>
      </c>
      <c r="CU88" s="90">
        <v>1</v>
      </c>
      <c r="CV88" s="97">
        <v>2.9411764705882401E-2</v>
      </c>
      <c r="CW88" s="90">
        <v>12</v>
      </c>
      <c r="CX88" s="97">
        <v>7.64818355640535E-3</v>
      </c>
      <c r="CY88" s="90">
        <v>0</v>
      </c>
      <c r="CZ88" s="97">
        <v>0</v>
      </c>
      <c r="DA88" s="90">
        <v>4</v>
      </c>
      <c r="DB88" s="97">
        <v>1.03626943005181E-2</v>
      </c>
      <c r="DC88" s="90">
        <v>0</v>
      </c>
      <c r="DD88" s="97">
        <v>0</v>
      </c>
      <c r="DE88" s="90">
        <v>7</v>
      </c>
      <c r="DF88" s="97">
        <v>1.02489019033675E-2</v>
      </c>
      <c r="DG88" s="90">
        <v>1</v>
      </c>
      <c r="DH88" s="111">
        <v>1.6129032258064498E-2</v>
      </c>
    </row>
    <row r="89" spans="2:112" s="85" customFormat="1" ht="12" customHeight="1" x14ac:dyDescent="0.25">
      <c r="B89" s="89" t="str">
        <f>VLOOKUP(C89,COD_DANE!B:C,2,0)</f>
        <v>73</v>
      </c>
      <c r="C89" s="118" t="s">
        <v>31</v>
      </c>
      <c r="D89" s="90">
        <v>1144</v>
      </c>
      <c r="E89" s="90">
        <v>365</v>
      </c>
      <c r="F89" s="97">
        <v>1.36341563632289E-2</v>
      </c>
      <c r="G89" s="90">
        <v>779</v>
      </c>
      <c r="H89" s="97">
        <v>3.9595405103181901E-2</v>
      </c>
      <c r="I89" s="90">
        <v>405</v>
      </c>
      <c r="J89" s="97">
        <v>1.40439697621194E-2</v>
      </c>
      <c r="K89" s="90">
        <v>65</v>
      </c>
      <c r="L89" s="97">
        <v>1.8095768374164801E-2</v>
      </c>
      <c r="M89" s="90">
        <v>1</v>
      </c>
      <c r="N89" s="97">
        <v>1.01010101010101E-2</v>
      </c>
      <c r="O89" s="90">
        <v>0</v>
      </c>
      <c r="P89" s="97">
        <v>0</v>
      </c>
      <c r="Q89" s="90">
        <v>10</v>
      </c>
      <c r="R89" s="97">
        <v>8.1967213114754106E-2</v>
      </c>
      <c r="S89" s="90">
        <v>659</v>
      </c>
      <c r="T89" s="97">
        <v>4.8970795868321301E-2</v>
      </c>
      <c r="U89" s="90">
        <v>0</v>
      </c>
      <c r="V89" s="97">
        <v>0</v>
      </c>
      <c r="W89" s="90">
        <v>0</v>
      </c>
      <c r="X89" s="97">
        <v>0</v>
      </c>
      <c r="Y89" s="90">
        <v>0</v>
      </c>
      <c r="Z89" s="97">
        <v>0</v>
      </c>
      <c r="AA89" s="90">
        <v>3</v>
      </c>
      <c r="AB89" s="97">
        <v>2.7272727272727299E-2</v>
      </c>
      <c r="AC89" s="90">
        <v>0</v>
      </c>
      <c r="AD89" s="97">
        <v>0</v>
      </c>
      <c r="AE89" s="90">
        <v>1</v>
      </c>
      <c r="AF89" s="97">
        <v>1.5151515151515201E-2</v>
      </c>
      <c r="AG89" s="90">
        <v>1144</v>
      </c>
      <c r="AH89" s="97">
        <v>2.4631284314780899E-2</v>
      </c>
      <c r="AI89" s="90">
        <v>1</v>
      </c>
      <c r="AJ89" s="97">
        <v>2.1739130434782601E-2</v>
      </c>
      <c r="AK89" s="90">
        <v>12</v>
      </c>
      <c r="AL89" s="97">
        <v>1.79372197309417E-2</v>
      </c>
      <c r="AM89" s="90">
        <v>336</v>
      </c>
      <c r="AN89" s="97">
        <v>2.9106029106029101E-2</v>
      </c>
      <c r="AO89" s="90">
        <v>695</v>
      </c>
      <c r="AP89" s="97">
        <v>2.18484753222257E-2</v>
      </c>
      <c r="AQ89" s="90">
        <v>100</v>
      </c>
      <c r="AR89" s="97">
        <v>4.2087542087542097E-2</v>
      </c>
      <c r="AS89" s="90">
        <v>547</v>
      </c>
      <c r="AT89" s="90">
        <v>187</v>
      </c>
      <c r="AU89" s="97">
        <v>1.26317211564442E-2</v>
      </c>
      <c r="AV89" s="90">
        <v>360</v>
      </c>
      <c r="AW89" s="97">
        <v>4.1469876742310799E-2</v>
      </c>
      <c r="AX89" s="90">
        <v>208</v>
      </c>
      <c r="AY89" s="97">
        <v>1.32097040518227E-2</v>
      </c>
      <c r="AZ89" s="90">
        <v>22</v>
      </c>
      <c r="BA89" s="97">
        <v>1.85029436501262E-2</v>
      </c>
      <c r="BB89" s="90">
        <v>0</v>
      </c>
      <c r="BC89" s="97">
        <v>0</v>
      </c>
      <c r="BD89" s="90">
        <v>0</v>
      </c>
      <c r="BE89" s="97">
        <v>0</v>
      </c>
      <c r="BF89" s="90">
        <v>7</v>
      </c>
      <c r="BG89" s="97">
        <v>9.5890410958904104E-2</v>
      </c>
      <c r="BH89" s="90">
        <v>310</v>
      </c>
      <c r="BI89" s="97">
        <v>4.8482952768220199E-2</v>
      </c>
      <c r="BJ89" s="90">
        <v>0</v>
      </c>
      <c r="BK89" s="97">
        <v>0</v>
      </c>
      <c r="BL89" s="90">
        <v>547</v>
      </c>
      <c r="BM89" s="97">
        <v>2.3291462635724899E-2</v>
      </c>
      <c r="BN89" s="90">
        <v>0</v>
      </c>
      <c r="BO89" s="97">
        <v>0</v>
      </c>
      <c r="BP89" s="90">
        <v>132</v>
      </c>
      <c r="BQ89" s="97">
        <v>2.8695652173913001E-2</v>
      </c>
      <c r="BR89" s="90">
        <v>348</v>
      </c>
      <c r="BS89" s="97">
        <v>2.0129569643683499E-2</v>
      </c>
      <c r="BT89" s="90">
        <v>67</v>
      </c>
      <c r="BU89" s="97">
        <v>4.2351453855878601E-2</v>
      </c>
      <c r="BV89" s="90">
        <v>61</v>
      </c>
      <c r="BW89" s="90">
        <v>25</v>
      </c>
      <c r="BX89" s="97">
        <v>4.6816479400749102E-2</v>
      </c>
      <c r="BY89" s="90">
        <v>36</v>
      </c>
      <c r="BZ89" s="97">
        <v>3.4782608695652202E-2</v>
      </c>
      <c r="CA89" s="90">
        <v>27</v>
      </c>
      <c r="CB89" s="97">
        <v>4.9001814882032702E-2</v>
      </c>
      <c r="CC89" s="90">
        <v>11</v>
      </c>
      <c r="CD89" s="97">
        <v>2.2222222222222199E-2</v>
      </c>
      <c r="CE89" s="90">
        <v>1</v>
      </c>
      <c r="CF89" s="97">
        <v>7.1428571428571397E-2</v>
      </c>
      <c r="CG89" s="90">
        <v>0</v>
      </c>
      <c r="CH89" s="97">
        <v>0</v>
      </c>
      <c r="CI89" s="90">
        <v>1</v>
      </c>
      <c r="CJ89" s="97">
        <v>0.16666666666666699</v>
      </c>
      <c r="CK89" s="90">
        <v>17</v>
      </c>
      <c r="CL89" s="97">
        <v>4.9562682215743399E-2</v>
      </c>
      <c r="CM89" s="90">
        <v>0</v>
      </c>
      <c r="CN89" s="97">
        <v>0</v>
      </c>
      <c r="CO89" s="90">
        <v>0</v>
      </c>
      <c r="CP89" s="97">
        <v>0</v>
      </c>
      <c r="CQ89" s="90">
        <v>3</v>
      </c>
      <c r="CR89" s="97">
        <v>3.2608695652173898E-2</v>
      </c>
      <c r="CS89" s="90">
        <v>0</v>
      </c>
      <c r="CT89" s="97">
        <v>0</v>
      </c>
      <c r="CU89" s="90">
        <v>1</v>
      </c>
      <c r="CV89" s="97">
        <v>2.9411764705882401E-2</v>
      </c>
      <c r="CW89" s="90">
        <v>61</v>
      </c>
      <c r="CX89" s="97">
        <v>3.8878266411727203E-2</v>
      </c>
      <c r="CY89" s="90">
        <v>0</v>
      </c>
      <c r="CZ89" s="97">
        <v>0</v>
      </c>
      <c r="DA89" s="90">
        <v>8</v>
      </c>
      <c r="DB89" s="97">
        <v>2.0725388601036301E-2</v>
      </c>
      <c r="DC89" s="90">
        <v>12</v>
      </c>
      <c r="DD89" s="97">
        <v>2.7586206896551699E-2</v>
      </c>
      <c r="DE89" s="90">
        <v>37</v>
      </c>
      <c r="DF89" s="97">
        <v>5.4172767203513897E-2</v>
      </c>
      <c r="DG89" s="90">
        <v>4</v>
      </c>
      <c r="DH89" s="111">
        <v>6.4516129032258104E-2</v>
      </c>
    </row>
    <row r="90" spans="2:112" s="85" customFormat="1" ht="12" customHeight="1" x14ac:dyDescent="0.25">
      <c r="B90" s="89" t="str">
        <f>VLOOKUP(C90,COD_DANE!B:C,2,0)</f>
        <v>76</v>
      </c>
      <c r="C90" s="118" t="s">
        <v>32</v>
      </c>
      <c r="D90" s="90">
        <v>2518</v>
      </c>
      <c r="E90" s="90">
        <v>712</v>
      </c>
      <c r="F90" s="97">
        <v>2.6595943371558801E-2</v>
      </c>
      <c r="G90" s="90">
        <v>1806</v>
      </c>
      <c r="H90" s="97">
        <v>9.1796279353461394E-2</v>
      </c>
      <c r="I90" s="90">
        <v>766</v>
      </c>
      <c r="J90" s="97">
        <v>2.6562174908107399E-2</v>
      </c>
      <c r="K90" s="90">
        <v>464</v>
      </c>
      <c r="L90" s="97">
        <v>0.129175946547884</v>
      </c>
      <c r="M90" s="90">
        <v>2</v>
      </c>
      <c r="N90" s="97">
        <v>2.02020202020202E-2</v>
      </c>
      <c r="O90" s="90">
        <v>5</v>
      </c>
      <c r="P90" s="97">
        <v>5.7471264367816098E-2</v>
      </c>
      <c r="Q90" s="90">
        <v>0</v>
      </c>
      <c r="R90" s="97">
        <v>0</v>
      </c>
      <c r="S90" s="90">
        <v>1219</v>
      </c>
      <c r="T90" s="97">
        <v>9.0584825741249902E-2</v>
      </c>
      <c r="U90" s="90">
        <v>0</v>
      </c>
      <c r="V90" s="97">
        <v>0</v>
      </c>
      <c r="W90" s="90">
        <v>2</v>
      </c>
      <c r="X90" s="97">
        <v>0.133333333333333</v>
      </c>
      <c r="Y90" s="90">
        <v>0</v>
      </c>
      <c r="Z90" s="97">
        <v>0</v>
      </c>
      <c r="AA90" s="90">
        <v>30</v>
      </c>
      <c r="AB90" s="97">
        <v>0.27272727272727298</v>
      </c>
      <c r="AC90" s="90">
        <v>20</v>
      </c>
      <c r="AD90" s="97">
        <v>0.35714285714285698</v>
      </c>
      <c r="AE90" s="90">
        <v>10</v>
      </c>
      <c r="AF90" s="97">
        <v>0.15151515151515199</v>
      </c>
      <c r="AG90" s="90">
        <v>2518</v>
      </c>
      <c r="AH90" s="97">
        <v>5.4214662504037003E-2</v>
      </c>
      <c r="AI90" s="90">
        <v>1</v>
      </c>
      <c r="AJ90" s="97">
        <v>2.1739130434782601E-2</v>
      </c>
      <c r="AK90" s="90">
        <v>94</v>
      </c>
      <c r="AL90" s="97">
        <v>0.14050822122570999</v>
      </c>
      <c r="AM90" s="90">
        <v>1002</v>
      </c>
      <c r="AN90" s="97">
        <v>8.6798336798336803E-2</v>
      </c>
      <c r="AO90" s="90">
        <v>1344</v>
      </c>
      <c r="AP90" s="97">
        <v>4.2250864508016399E-2</v>
      </c>
      <c r="AQ90" s="90">
        <v>77</v>
      </c>
      <c r="AR90" s="97">
        <v>3.2407407407407399E-2</v>
      </c>
      <c r="AS90" s="90">
        <v>902</v>
      </c>
      <c r="AT90" s="90">
        <v>310</v>
      </c>
      <c r="AU90" s="97">
        <v>2.09402864090786E-2</v>
      </c>
      <c r="AV90" s="90">
        <v>592</v>
      </c>
      <c r="AW90" s="97">
        <v>6.8194908420688899E-2</v>
      </c>
      <c r="AX90" s="90">
        <v>330</v>
      </c>
      <c r="AY90" s="97">
        <v>2.09577035437571E-2</v>
      </c>
      <c r="AZ90" s="90">
        <v>123</v>
      </c>
      <c r="BA90" s="97">
        <v>0.10344827586206901</v>
      </c>
      <c r="BB90" s="90">
        <v>1</v>
      </c>
      <c r="BC90" s="97">
        <v>2.5000000000000001E-2</v>
      </c>
      <c r="BD90" s="90">
        <v>1</v>
      </c>
      <c r="BE90" s="97">
        <v>2.3809523809523801E-2</v>
      </c>
      <c r="BF90" s="90">
        <v>0</v>
      </c>
      <c r="BG90" s="97">
        <v>0</v>
      </c>
      <c r="BH90" s="90">
        <v>447</v>
      </c>
      <c r="BI90" s="97">
        <v>6.9909289959336901E-2</v>
      </c>
      <c r="BJ90" s="90">
        <v>0</v>
      </c>
      <c r="BK90" s="97">
        <v>0</v>
      </c>
      <c r="BL90" s="90">
        <v>902</v>
      </c>
      <c r="BM90" s="97">
        <v>3.8407494145199103E-2</v>
      </c>
      <c r="BN90" s="90">
        <v>1</v>
      </c>
      <c r="BO90" s="97">
        <v>6.6666666666666693E-2</v>
      </c>
      <c r="BP90" s="90">
        <v>304</v>
      </c>
      <c r="BQ90" s="97">
        <v>6.6086956521739099E-2</v>
      </c>
      <c r="BR90" s="90">
        <v>544</v>
      </c>
      <c r="BS90" s="97">
        <v>3.1466913465987997E-2</v>
      </c>
      <c r="BT90" s="90">
        <v>53</v>
      </c>
      <c r="BU90" s="97">
        <v>3.3501896333754701E-2</v>
      </c>
      <c r="BV90" s="90">
        <v>135</v>
      </c>
      <c r="BW90" s="90">
        <v>36</v>
      </c>
      <c r="BX90" s="97">
        <v>6.7415730337078705E-2</v>
      </c>
      <c r="BY90" s="90">
        <v>99</v>
      </c>
      <c r="BZ90" s="97">
        <v>9.5652173913043495E-2</v>
      </c>
      <c r="CA90" s="90">
        <v>36</v>
      </c>
      <c r="CB90" s="97">
        <v>6.5335753176043607E-2</v>
      </c>
      <c r="CC90" s="90">
        <v>44</v>
      </c>
      <c r="CD90" s="97">
        <v>8.8888888888888906E-2</v>
      </c>
      <c r="CE90" s="90">
        <v>0</v>
      </c>
      <c r="CF90" s="97">
        <v>0</v>
      </c>
      <c r="CG90" s="90">
        <v>0</v>
      </c>
      <c r="CH90" s="97">
        <v>0</v>
      </c>
      <c r="CI90" s="90">
        <v>0</v>
      </c>
      <c r="CJ90" s="97">
        <v>0</v>
      </c>
      <c r="CK90" s="90">
        <v>21</v>
      </c>
      <c r="CL90" s="97">
        <v>6.1224489795918401E-2</v>
      </c>
      <c r="CM90" s="90">
        <v>1</v>
      </c>
      <c r="CN90" s="97">
        <v>9.0909090909090898E-2</v>
      </c>
      <c r="CO90" s="90">
        <v>0</v>
      </c>
      <c r="CP90" s="97">
        <v>0</v>
      </c>
      <c r="CQ90" s="90">
        <v>22</v>
      </c>
      <c r="CR90" s="97">
        <v>0.23913043478260901</v>
      </c>
      <c r="CS90" s="90">
        <v>6</v>
      </c>
      <c r="CT90" s="97">
        <v>0.33333333333333298</v>
      </c>
      <c r="CU90" s="90">
        <v>5</v>
      </c>
      <c r="CV90" s="97">
        <v>0.14705882352941199</v>
      </c>
      <c r="CW90" s="90">
        <v>135</v>
      </c>
      <c r="CX90" s="97">
        <v>8.6042065009560201E-2</v>
      </c>
      <c r="CY90" s="90">
        <v>0</v>
      </c>
      <c r="CZ90" s="97">
        <v>0</v>
      </c>
      <c r="DA90" s="90">
        <v>54</v>
      </c>
      <c r="DB90" s="97">
        <v>0.13989637305699501</v>
      </c>
      <c r="DC90" s="90">
        <v>30</v>
      </c>
      <c r="DD90" s="97">
        <v>6.8965517241379296E-2</v>
      </c>
      <c r="DE90" s="90">
        <v>48</v>
      </c>
      <c r="DF90" s="97">
        <v>7.0278184480234304E-2</v>
      </c>
      <c r="DG90" s="90">
        <v>3</v>
      </c>
      <c r="DH90" s="111">
        <v>4.8387096774193498E-2</v>
      </c>
    </row>
    <row r="91" spans="2:112" s="85" customFormat="1" ht="12" customHeight="1" x14ac:dyDescent="0.25">
      <c r="B91" s="89" t="str">
        <f>VLOOKUP(C91,COD_DANE!B:C,2,0)</f>
        <v>97</v>
      </c>
      <c r="C91" s="118" t="s">
        <v>33</v>
      </c>
      <c r="D91" s="90">
        <v>59</v>
      </c>
      <c r="E91" s="90">
        <v>0</v>
      </c>
      <c r="F91" s="97">
        <v>0</v>
      </c>
      <c r="G91" s="90">
        <v>59</v>
      </c>
      <c r="H91" s="97">
        <v>2.9988817728982399E-3</v>
      </c>
      <c r="I91" s="90">
        <v>1</v>
      </c>
      <c r="J91" s="97">
        <v>3.4676468548443003E-5</v>
      </c>
      <c r="K91" s="90">
        <v>1</v>
      </c>
      <c r="L91" s="97">
        <v>2.7839643652561203E-4</v>
      </c>
      <c r="M91" s="90">
        <v>0</v>
      </c>
      <c r="N91" s="97">
        <v>0</v>
      </c>
      <c r="O91" s="90">
        <v>0</v>
      </c>
      <c r="P91" s="97">
        <v>0</v>
      </c>
      <c r="Q91" s="90">
        <v>0</v>
      </c>
      <c r="R91" s="97">
        <v>0</v>
      </c>
      <c r="S91" s="90">
        <v>56</v>
      </c>
      <c r="T91" s="97">
        <v>4.1614029872928601E-3</v>
      </c>
      <c r="U91" s="90">
        <v>0</v>
      </c>
      <c r="V91" s="97">
        <v>0</v>
      </c>
      <c r="W91" s="90">
        <v>0</v>
      </c>
      <c r="X91" s="97">
        <v>0</v>
      </c>
      <c r="Y91" s="90">
        <v>0</v>
      </c>
      <c r="Z91" s="97">
        <v>0</v>
      </c>
      <c r="AA91" s="90">
        <v>1</v>
      </c>
      <c r="AB91" s="97">
        <v>9.0909090909090905E-3</v>
      </c>
      <c r="AC91" s="90">
        <v>0</v>
      </c>
      <c r="AD91" s="97">
        <v>0</v>
      </c>
      <c r="AE91" s="90">
        <v>0</v>
      </c>
      <c r="AF91" s="97">
        <v>0</v>
      </c>
      <c r="AG91" s="90">
        <v>59</v>
      </c>
      <c r="AH91" s="97">
        <v>1.2703197330175501E-3</v>
      </c>
      <c r="AI91" s="90">
        <v>0</v>
      </c>
      <c r="AJ91" s="97">
        <v>0</v>
      </c>
      <c r="AK91" s="90">
        <v>1</v>
      </c>
      <c r="AL91" s="97">
        <v>1.49476831091181E-3</v>
      </c>
      <c r="AM91" s="90">
        <v>35</v>
      </c>
      <c r="AN91" s="97">
        <v>3.0318780318780302E-3</v>
      </c>
      <c r="AO91" s="90">
        <v>22</v>
      </c>
      <c r="AP91" s="97">
        <v>6.9160641307764901E-4</v>
      </c>
      <c r="AQ91" s="90">
        <v>1</v>
      </c>
      <c r="AR91" s="97">
        <v>4.2087542087542102E-4</v>
      </c>
      <c r="AS91" s="90">
        <v>22</v>
      </c>
      <c r="AT91" s="90">
        <v>0</v>
      </c>
      <c r="AU91" s="97">
        <v>0</v>
      </c>
      <c r="AV91" s="90">
        <v>22</v>
      </c>
      <c r="AW91" s="97">
        <v>2.53427024536344E-3</v>
      </c>
      <c r="AX91" s="90">
        <v>0</v>
      </c>
      <c r="AY91" s="97">
        <v>0</v>
      </c>
      <c r="AZ91" s="90">
        <v>0</v>
      </c>
      <c r="BA91" s="97">
        <v>0</v>
      </c>
      <c r="BB91" s="90">
        <v>0</v>
      </c>
      <c r="BC91" s="97">
        <v>0</v>
      </c>
      <c r="BD91" s="90">
        <v>0</v>
      </c>
      <c r="BE91" s="97">
        <v>0</v>
      </c>
      <c r="BF91" s="90">
        <v>0</v>
      </c>
      <c r="BG91" s="97">
        <v>0</v>
      </c>
      <c r="BH91" s="90">
        <v>22</v>
      </c>
      <c r="BI91" s="97">
        <v>3.4407256803253099E-3</v>
      </c>
      <c r="BJ91" s="90">
        <v>0</v>
      </c>
      <c r="BK91" s="97">
        <v>0</v>
      </c>
      <c r="BL91" s="90">
        <v>22</v>
      </c>
      <c r="BM91" s="97">
        <v>9.3676814988290398E-4</v>
      </c>
      <c r="BN91" s="90">
        <v>0</v>
      </c>
      <c r="BO91" s="97">
        <v>0</v>
      </c>
      <c r="BP91" s="90">
        <v>12</v>
      </c>
      <c r="BQ91" s="97">
        <v>2.6086956521739102E-3</v>
      </c>
      <c r="BR91" s="90">
        <v>10</v>
      </c>
      <c r="BS91" s="97">
        <v>5.7843590930124896E-4</v>
      </c>
      <c r="BT91" s="90">
        <v>0</v>
      </c>
      <c r="BU91" s="97">
        <v>0</v>
      </c>
      <c r="BV91" s="90">
        <v>1</v>
      </c>
      <c r="BW91" s="90">
        <v>0</v>
      </c>
      <c r="BX91" s="97">
        <v>0</v>
      </c>
      <c r="BY91" s="90">
        <v>1</v>
      </c>
      <c r="BZ91" s="97">
        <v>9.6618357487922703E-4</v>
      </c>
      <c r="CA91" s="90">
        <v>0</v>
      </c>
      <c r="CB91" s="97">
        <v>0</v>
      </c>
      <c r="CC91" s="90">
        <v>1</v>
      </c>
      <c r="CD91" s="97">
        <v>2.0202020202020202E-3</v>
      </c>
      <c r="CE91" s="90">
        <v>0</v>
      </c>
      <c r="CF91" s="97">
        <v>0</v>
      </c>
      <c r="CG91" s="90">
        <v>0</v>
      </c>
      <c r="CH91" s="97">
        <v>0</v>
      </c>
      <c r="CI91" s="90">
        <v>0</v>
      </c>
      <c r="CJ91" s="97">
        <v>0</v>
      </c>
      <c r="CK91" s="90">
        <v>0</v>
      </c>
      <c r="CL91" s="97">
        <v>0</v>
      </c>
      <c r="CM91" s="90">
        <v>0</v>
      </c>
      <c r="CN91" s="97">
        <v>0</v>
      </c>
      <c r="CO91" s="90">
        <v>0</v>
      </c>
      <c r="CP91" s="97">
        <v>0</v>
      </c>
      <c r="CQ91" s="90">
        <v>0</v>
      </c>
      <c r="CR91" s="97">
        <v>0</v>
      </c>
      <c r="CS91" s="90">
        <v>0</v>
      </c>
      <c r="CT91" s="97">
        <v>0</v>
      </c>
      <c r="CU91" s="90">
        <v>0</v>
      </c>
      <c r="CV91" s="97">
        <v>0</v>
      </c>
      <c r="CW91" s="90">
        <v>1</v>
      </c>
      <c r="CX91" s="97">
        <v>6.3734862970044601E-4</v>
      </c>
      <c r="CY91" s="90">
        <v>0</v>
      </c>
      <c r="CZ91" s="97">
        <v>0</v>
      </c>
      <c r="DA91" s="90">
        <v>0</v>
      </c>
      <c r="DB91" s="97">
        <v>0</v>
      </c>
      <c r="DC91" s="90">
        <v>1</v>
      </c>
      <c r="DD91" s="97">
        <v>2.2988505747126402E-3</v>
      </c>
      <c r="DE91" s="90">
        <v>0</v>
      </c>
      <c r="DF91" s="97">
        <v>0</v>
      </c>
      <c r="DG91" s="90">
        <v>0</v>
      </c>
      <c r="DH91" s="111">
        <v>0</v>
      </c>
    </row>
    <row r="92" spans="2:112" s="85" customFormat="1" ht="12" customHeight="1" x14ac:dyDescent="0.25">
      <c r="B92" s="89" t="str">
        <f>VLOOKUP(C92,COD_DANE!B:C,2,0)</f>
        <v>99</v>
      </c>
      <c r="C92" s="118" t="s">
        <v>34</v>
      </c>
      <c r="D92" s="90">
        <v>66</v>
      </c>
      <c r="E92" s="90">
        <v>11</v>
      </c>
      <c r="F92" s="97">
        <v>4.10892383549363E-4</v>
      </c>
      <c r="G92" s="90">
        <v>55</v>
      </c>
      <c r="H92" s="97">
        <v>2.7955677543966698E-3</v>
      </c>
      <c r="I92" s="90">
        <v>15</v>
      </c>
      <c r="J92" s="97">
        <v>5.2014702822664497E-4</v>
      </c>
      <c r="K92" s="90">
        <v>1</v>
      </c>
      <c r="L92" s="97">
        <v>2.7839643652561203E-4</v>
      </c>
      <c r="M92" s="90">
        <v>0</v>
      </c>
      <c r="N92" s="97">
        <v>0</v>
      </c>
      <c r="O92" s="90">
        <v>0</v>
      </c>
      <c r="P92" s="97">
        <v>0</v>
      </c>
      <c r="Q92" s="90">
        <v>0</v>
      </c>
      <c r="R92" s="97">
        <v>0</v>
      </c>
      <c r="S92" s="90">
        <v>50</v>
      </c>
      <c r="T92" s="97">
        <v>3.71553838151148E-3</v>
      </c>
      <c r="U92" s="90">
        <v>0</v>
      </c>
      <c r="V92" s="97">
        <v>0</v>
      </c>
      <c r="W92" s="90">
        <v>0</v>
      </c>
      <c r="X92" s="97">
        <v>0</v>
      </c>
      <c r="Y92" s="90">
        <v>0</v>
      </c>
      <c r="Z92" s="97">
        <v>0</v>
      </c>
      <c r="AA92" s="90">
        <v>0</v>
      </c>
      <c r="AB92" s="97">
        <v>0</v>
      </c>
      <c r="AC92" s="90">
        <v>0</v>
      </c>
      <c r="AD92" s="97">
        <v>0</v>
      </c>
      <c r="AE92" s="90">
        <v>0</v>
      </c>
      <c r="AF92" s="97">
        <v>0</v>
      </c>
      <c r="AG92" s="90">
        <v>66</v>
      </c>
      <c r="AH92" s="97">
        <v>1.4210356335450499E-3</v>
      </c>
      <c r="AI92" s="90">
        <v>0</v>
      </c>
      <c r="AJ92" s="97">
        <v>0</v>
      </c>
      <c r="AK92" s="90">
        <v>0</v>
      </c>
      <c r="AL92" s="97">
        <v>0</v>
      </c>
      <c r="AM92" s="90">
        <v>24</v>
      </c>
      <c r="AN92" s="97">
        <v>2.07900207900208E-3</v>
      </c>
      <c r="AO92" s="90">
        <v>37</v>
      </c>
      <c r="AP92" s="97">
        <v>1.1631562401760501E-3</v>
      </c>
      <c r="AQ92" s="90">
        <v>5</v>
      </c>
      <c r="AR92" s="97">
        <v>2.1043771043771E-3</v>
      </c>
      <c r="AS92" s="90">
        <v>36</v>
      </c>
      <c r="AT92" s="90">
        <v>5</v>
      </c>
      <c r="AU92" s="97">
        <v>3.37746554985139E-4</v>
      </c>
      <c r="AV92" s="90">
        <v>31</v>
      </c>
      <c r="AW92" s="97">
        <v>3.5710171639212101E-3</v>
      </c>
      <c r="AX92" s="90">
        <v>7</v>
      </c>
      <c r="AY92" s="97">
        <v>4.4455734789787901E-4</v>
      </c>
      <c r="AZ92" s="90">
        <v>0</v>
      </c>
      <c r="BA92" s="97">
        <v>0</v>
      </c>
      <c r="BB92" s="90">
        <v>0</v>
      </c>
      <c r="BC92" s="97">
        <v>0</v>
      </c>
      <c r="BD92" s="90">
        <v>0</v>
      </c>
      <c r="BE92" s="97">
        <v>0</v>
      </c>
      <c r="BF92" s="90">
        <v>0</v>
      </c>
      <c r="BG92" s="97">
        <v>0</v>
      </c>
      <c r="BH92" s="90">
        <v>29</v>
      </c>
      <c r="BI92" s="97">
        <v>4.5355020331560797E-3</v>
      </c>
      <c r="BJ92" s="90">
        <v>0</v>
      </c>
      <c r="BK92" s="97">
        <v>0</v>
      </c>
      <c r="BL92" s="90">
        <v>36</v>
      </c>
      <c r="BM92" s="97">
        <v>1.5328933361720199E-3</v>
      </c>
      <c r="BN92" s="90">
        <v>0</v>
      </c>
      <c r="BO92" s="97">
        <v>0</v>
      </c>
      <c r="BP92" s="90">
        <v>10</v>
      </c>
      <c r="BQ92" s="97">
        <v>2.17391304347826E-3</v>
      </c>
      <c r="BR92" s="90">
        <v>23</v>
      </c>
      <c r="BS92" s="97">
        <v>1.3304025913928701E-3</v>
      </c>
      <c r="BT92" s="90">
        <v>3</v>
      </c>
      <c r="BU92" s="97">
        <v>1.89633375474083E-3</v>
      </c>
      <c r="BV92" s="90">
        <v>0</v>
      </c>
      <c r="BW92" s="90">
        <v>0</v>
      </c>
      <c r="BX92" s="97">
        <v>0</v>
      </c>
      <c r="BY92" s="90">
        <v>0</v>
      </c>
      <c r="BZ92" s="97">
        <v>0</v>
      </c>
      <c r="CA92" s="90">
        <v>0</v>
      </c>
      <c r="CB92" s="97">
        <v>0</v>
      </c>
      <c r="CC92" s="90">
        <v>0</v>
      </c>
      <c r="CD92" s="97">
        <v>0</v>
      </c>
      <c r="CE92" s="90">
        <v>0</v>
      </c>
      <c r="CF92" s="97">
        <v>0</v>
      </c>
      <c r="CG92" s="90">
        <v>0</v>
      </c>
      <c r="CH92" s="97">
        <v>0</v>
      </c>
      <c r="CI92" s="90">
        <v>0</v>
      </c>
      <c r="CJ92" s="97">
        <v>0</v>
      </c>
      <c r="CK92" s="90">
        <v>0</v>
      </c>
      <c r="CL92" s="97">
        <v>0</v>
      </c>
      <c r="CM92" s="90">
        <v>0</v>
      </c>
      <c r="CN92" s="97">
        <v>0</v>
      </c>
      <c r="CO92" s="90">
        <v>0</v>
      </c>
      <c r="CP92" s="97">
        <v>0</v>
      </c>
      <c r="CQ92" s="90">
        <v>0</v>
      </c>
      <c r="CR92" s="97">
        <v>0</v>
      </c>
      <c r="CS92" s="90">
        <v>0</v>
      </c>
      <c r="CT92" s="97">
        <v>0</v>
      </c>
      <c r="CU92" s="90">
        <v>0</v>
      </c>
      <c r="CV92" s="97">
        <v>0</v>
      </c>
      <c r="CW92" s="90">
        <v>0</v>
      </c>
      <c r="CX92" s="97">
        <v>0</v>
      </c>
      <c r="CY92" s="90">
        <v>0</v>
      </c>
      <c r="CZ92" s="97">
        <v>0</v>
      </c>
      <c r="DA92" s="90">
        <v>0</v>
      </c>
      <c r="DB92" s="97">
        <v>0</v>
      </c>
      <c r="DC92" s="90">
        <v>0</v>
      </c>
      <c r="DD92" s="97">
        <v>0</v>
      </c>
      <c r="DE92" s="90">
        <v>0</v>
      </c>
      <c r="DF92" s="97">
        <v>0</v>
      </c>
      <c r="DG92" s="90">
        <v>0</v>
      </c>
      <c r="DH92" s="111">
        <v>0</v>
      </c>
    </row>
    <row r="93" spans="2:112" s="85" customFormat="1" ht="12" customHeight="1" thickBot="1" x14ac:dyDescent="0.3">
      <c r="B93" s="92">
        <f>VLOOKUP(C93,COD_DANE!B:C,2,0)</f>
        <v>0</v>
      </c>
      <c r="C93" s="119" t="s">
        <v>205</v>
      </c>
      <c r="D93" s="93">
        <v>1068</v>
      </c>
      <c r="E93" s="93">
        <v>431</v>
      </c>
      <c r="F93" s="99">
        <v>1.6099510664524998E-2</v>
      </c>
      <c r="G93" s="93">
        <v>637</v>
      </c>
      <c r="H93" s="99">
        <v>3.2377757446375902E-2</v>
      </c>
      <c r="I93" s="93">
        <v>472</v>
      </c>
      <c r="J93" s="99">
        <v>1.6367293154865101E-2</v>
      </c>
      <c r="K93" s="93">
        <v>115</v>
      </c>
      <c r="L93" s="99">
        <v>3.20155902004454E-2</v>
      </c>
      <c r="M93" s="93">
        <v>0</v>
      </c>
      <c r="N93" s="99">
        <v>0</v>
      </c>
      <c r="O93" s="93">
        <v>0</v>
      </c>
      <c r="P93" s="99">
        <v>0</v>
      </c>
      <c r="Q93" s="93">
        <v>5</v>
      </c>
      <c r="R93" s="99">
        <v>4.0983606557376998E-2</v>
      </c>
      <c r="S93" s="93">
        <v>476</v>
      </c>
      <c r="T93" s="99">
        <v>3.5371925391989301E-2</v>
      </c>
      <c r="U93" s="93">
        <v>0</v>
      </c>
      <c r="V93" s="99">
        <v>0</v>
      </c>
      <c r="W93" s="93">
        <v>0</v>
      </c>
      <c r="X93" s="99">
        <v>0</v>
      </c>
      <c r="Y93" s="93">
        <v>0</v>
      </c>
      <c r="Z93" s="99">
        <v>0</v>
      </c>
      <c r="AA93" s="93">
        <v>0</v>
      </c>
      <c r="AB93" s="99">
        <v>0</v>
      </c>
      <c r="AC93" s="93">
        <v>0</v>
      </c>
      <c r="AD93" s="99">
        <v>0</v>
      </c>
      <c r="AE93" s="93">
        <v>0</v>
      </c>
      <c r="AF93" s="99">
        <v>0</v>
      </c>
      <c r="AG93" s="93">
        <v>1068</v>
      </c>
      <c r="AH93" s="99">
        <v>2.29949402519109E-2</v>
      </c>
      <c r="AI93" s="93">
        <v>27</v>
      </c>
      <c r="AJ93" s="99">
        <v>0.58695652173913004</v>
      </c>
      <c r="AK93" s="93">
        <v>1</v>
      </c>
      <c r="AL93" s="99">
        <v>1.49476831091181E-3</v>
      </c>
      <c r="AM93" s="93">
        <v>369</v>
      </c>
      <c r="AN93" s="99">
        <v>3.1964656964657001E-2</v>
      </c>
      <c r="AO93" s="93">
        <v>622</v>
      </c>
      <c r="AP93" s="99">
        <v>1.9553599497013501E-2</v>
      </c>
      <c r="AQ93" s="93">
        <v>49</v>
      </c>
      <c r="AR93" s="99">
        <v>2.0622895622895598E-2</v>
      </c>
      <c r="AS93" s="93">
        <v>1</v>
      </c>
      <c r="AT93" s="93">
        <v>1</v>
      </c>
      <c r="AU93" s="99">
        <v>6.7549310997027799E-5</v>
      </c>
      <c r="AV93" s="93">
        <v>0</v>
      </c>
      <c r="AW93" s="99">
        <v>0</v>
      </c>
      <c r="AX93" s="93">
        <v>1</v>
      </c>
      <c r="AY93" s="99">
        <v>6.3508192556839806E-5</v>
      </c>
      <c r="AZ93" s="93">
        <v>0</v>
      </c>
      <c r="BA93" s="99">
        <v>0</v>
      </c>
      <c r="BB93" s="93">
        <v>0</v>
      </c>
      <c r="BC93" s="99">
        <v>0</v>
      </c>
      <c r="BD93" s="93">
        <v>0</v>
      </c>
      <c r="BE93" s="99">
        <v>0</v>
      </c>
      <c r="BF93" s="93">
        <v>0</v>
      </c>
      <c r="BG93" s="99">
        <v>0</v>
      </c>
      <c r="BH93" s="93">
        <v>0</v>
      </c>
      <c r="BI93" s="99">
        <v>0</v>
      </c>
      <c r="BJ93" s="93">
        <v>0</v>
      </c>
      <c r="BK93" s="99">
        <v>0</v>
      </c>
      <c r="BL93" s="93">
        <v>1</v>
      </c>
      <c r="BM93" s="99">
        <v>4.2580370449222901E-5</v>
      </c>
      <c r="BN93" s="93">
        <v>0</v>
      </c>
      <c r="BO93" s="99">
        <v>0</v>
      </c>
      <c r="BP93" s="93">
        <v>1</v>
      </c>
      <c r="BQ93" s="99">
        <v>2.1739130434782599E-4</v>
      </c>
      <c r="BR93" s="93">
        <v>0</v>
      </c>
      <c r="BS93" s="99">
        <v>0</v>
      </c>
      <c r="BT93" s="93">
        <v>0</v>
      </c>
      <c r="BU93" s="99">
        <v>0</v>
      </c>
      <c r="BV93" s="93">
        <v>0</v>
      </c>
      <c r="BW93" s="93">
        <v>0</v>
      </c>
      <c r="BX93" s="99">
        <v>0</v>
      </c>
      <c r="BY93" s="93">
        <v>0</v>
      </c>
      <c r="BZ93" s="99">
        <v>0</v>
      </c>
      <c r="CA93" s="93">
        <v>0</v>
      </c>
      <c r="CB93" s="99">
        <v>0</v>
      </c>
      <c r="CC93" s="93">
        <v>0</v>
      </c>
      <c r="CD93" s="99">
        <v>0</v>
      </c>
      <c r="CE93" s="93">
        <v>0</v>
      </c>
      <c r="CF93" s="99">
        <v>0</v>
      </c>
      <c r="CG93" s="93">
        <v>0</v>
      </c>
      <c r="CH93" s="99">
        <v>0</v>
      </c>
      <c r="CI93" s="93">
        <v>0</v>
      </c>
      <c r="CJ93" s="99">
        <v>0</v>
      </c>
      <c r="CK93" s="93">
        <v>0</v>
      </c>
      <c r="CL93" s="99">
        <v>0</v>
      </c>
      <c r="CM93" s="93">
        <v>0</v>
      </c>
      <c r="CN93" s="99">
        <v>0</v>
      </c>
      <c r="CO93" s="93">
        <v>0</v>
      </c>
      <c r="CP93" s="99">
        <v>0</v>
      </c>
      <c r="CQ93" s="93">
        <v>0</v>
      </c>
      <c r="CR93" s="99">
        <v>0</v>
      </c>
      <c r="CS93" s="93">
        <v>0</v>
      </c>
      <c r="CT93" s="99">
        <v>0</v>
      </c>
      <c r="CU93" s="93">
        <v>0</v>
      </c>
      <c r="CV93" s="99">
        <v>0</v>
      </c>
      <c r="CW93" s="93">
        <v>0</v>
      </c>
      <c r="CX93" s="99">
        <v>0</v>
      </c>
      <c r="CY93" s="93">
        <v>0</v>
      </c>
      <c r="CZ93" s="99">
        <v>0</v>
      </c>
      <c r="DA93" s="93">
        <v>0</v>
      </c>
      <c r="DB93" s="99">
        <v>0</v>
      </c>
      <c r="DC93" s="93">
        <v>0</v>
      </c>
      <c r="DD93" s="99">
        <v>0</v>
      </c>
      <c r="DE93" s="93">
        <v>0</v>
      </c>
      <c r="DF93" s="99">
        <v>0</v>
      </c>
      <c r="DG93" s="93">
        <v>0</v>
      </c>
      <c r="DH93" s="110">
        <v>0</v>
      </c>
    </row>
    <row r="94" spans="2:112" s="6" customFormat="1" ht="12" customHeight="1" thickBot="1" x14ac:dyDescent="0.3"/>
    <row r="95" spans="2:112" s="6" customFormat="1" ht="15" customHeight="1" x14ac:dyDescent="0.25">
      <c r="B95" s="184" t="s">
        <v>217</v>
      </c>
      <c r="C95" s="163" t="s">
        <v>143</v>
      </c>
      <c r="D95" s="163" t="s">
        <v>44</v>
      </c>
      <c r="E95" s="163" t="s">
        <v>58</v>
      </c>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63" t="s">
        <v>40</v>
      </c>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63" t="s">
        <v>41</v>
      </c>
      <c r="BW95" s="175"/>
      <c r="BX95" s="175"/>
      <c r="BY95" s="175"/>
      <c r="BZ95" s="175"/>
      <c r="CA95" s="175"/>
      <c r="CB95" s="175"/>
      <c r="CC95" s="175"/>
      <c r="CD95" s="175"/>
      <c r="CE95" s="175"/>
      <c r="CF95" s="175"/>
      <c r="CG95" s="175"/>
      <c r="CH95" s="175"/>
      <c r="CI95" s="175"/>
      <c r="CJ95" s="175"/>
      <c r="CK95" s="175"/>
      <c r="CL95" s="175"/>
      <c r="CM95" s="175"/>
      <c r="CN95" s="175"/>
      <c r="CO95" s="175"/>
      <c r="CP95" s="175"/>
      <c r="CQ95" s="175"/>
      <c r="CR95" s="175"/>
      <c r="CS95" s="175"/>
      <c r="CT95" s="175"/>
      <c r="CU95" s="175"/>
      <c r="CV95" s="175"/>
      <c r="CW95" s="175"/>
      <c r="CX95" s="175"/>
      <c r="CY95" s="175"/>
      <c r="CZ95" s="175"/>
      <c r="DA95" s="175"/>
      <c r="DB95" s="175"/>
      <c r="DC95" s="175"/>
      <c r="DD95" s="175"/>
      <c r="DE95" s="175"/>
      <c r="DF95" s="187"/>
    </row>
    <row r="96" spans="2:112" s="6" customFormat="1" ht="15" customHeight="1" x14ac:dyDescent="0.25">
      <c r="B96" s="185"/>
      <c r="C96" s="164"/>
      <c r="D96" s="164"/>
      <c r="E96" s="164" t="s">
        <v>59</v>
      </c>
      <c r="F96" s="176"/>
      <c r="G96" s="176"/>
      <c r="H96" s="176"/>
      <c r="I96" s="164" t="s">
        <v>60</v>
      </c>
      <c r="J96" s="176"/>
      <c r="K96" s="176"/>
      <c r="L96" s="176"/>
      <c r="M96" s="176"/>
      <c r="N96" s="176"/>
      <c r="O96" s="176"/>
      <c r="P96" s="176"/>
      <c r="Q96" s="176"/>
      <c r="R96" s="176"/>
      <c r="S96" s="176"/>
      <c r="T96" s="176"/>
      <c r="U96" s="176"/>
      <c r="V96" s="176"/>
      <c r="W96" s="176"/>
      <c r="X96" s="176"/>
      <c r="Y96" s="176"/>
      <c r="Z96" s="176"/>
      <c r="AA96" s="176"/>
      <c r="AB96" s="176"/>
      <c r="AC96" s="176"/>
      <c r="AD96" s="176"/>
      <c r="AE96" s="164" t="s">
        <v>61</v>
      </c>
      <c r="AF96" s="176"/>
      <c r="AG96" s="164" t="s">
        <v>62</v>
      </c>
      <c r="AH96" s="176"/>
      <c r="AI96" s="176"/>
      <c r="AJ96" s="176"/>
      <c r="AK96" s="176"/>
      <c r="AL96" s="176"/>
      <c r="AM96" s="176"/>
      <c r="AN96" s="176"/>
      <c r="AO96" s="176"/>
      <c r="AP96" s="176"/>
      <c r="AQ96" s="164" t="s">
        <v>53</v>
      </c>
      <c r="AR96" s="164" t="s">
        <v>59</v>
      </c>
      <c r="AS96" s="176"/>
      <c r="AT96" s="176"/>
      <c r="AU96" s="176"/>
      <c r="AV96" s="164" t="s">
        <v>60</v>
      </c>
      <c r="AW96" s="176"/>
      <c r="AX96" s="176"/>
      <c r="AY96" s="176"/>
      <c r="AZ96" s="176"/>
      <c r="BA96" s="176"/>
      <c r="BB96" s="176"/>
      <c r="BC96" s="176"/>
      <c r="BD96" s="176"/>
      <c r="BE96" s="176"/>
      <c r="BF96" s="176"/>
      <c r="BG96" s="176"/>
      <c r="BH96" s="176"/>
      <c r="BI96" s="176"/>
      <c r="BJ96" s="176"/>
      <c r="BK96" s="176"/>
      <c r="BL96" s="164" t="s">
        <v>61</v>
      </c>
      <c r="BM96" s="176"/>
      <c r="BN96" s="164" t="s">
        <v>62</v>
      </c>
      <c r="BO96" s="176"/>
      <c r="BP96" s="176"/>
      <c r="BQ96" s="176"/>
      <c r="BR96" s="176"/>
      <c r="BS96" s="176"/>
      <c r="BT96" s="176"/>
      <c r="BU96" s="176"/>
      <c r="BV96" s="164" t="s">
        <v>47</v>
      </c>
      <c r="BW96" s="164" t="s">
        <v>59</v>
      </c>
      <c r="BX96" s="176"/>
      <c r="BY96" s="176"/>
      <c r="BZ96" s="176"/>
      <c r="CA96" s="164" t="s">
        <v>60</v>
      </c>
      <c r="CB96" s="176"/>
      <c r="CC96" s="176"/>
      <c r="CD96" s="176"/>
      <c r="CE96" s="176"/>
      <c r="CF96" s="176"/>
      <c r="CG96" s="176"/>
      <c r="CH96" s="176"/>
      <c r="CI96" s="176"/>
      <c r="CJ96" s="176"/>
      <c r="CK96" s="176"/>
      <c r="CL96" s="176"/>
      <c r="CM96" s="176"/>
      <c r="CN96" s="176"/>
      <c r="CO96" s="176"/>
      <c r="CP96" s="176"/>
      <c r="CQ96" s="176"/>
      <c r="CR96" s="176"/>
      <c r="CS96" s="176"/>
      <c r="CT96" s="176"/>
      <c r="CU96" s="164" t="s">
        <v>61</v>
      </c>
      <c r="CV96" s="176"/>
      <c r="CW96" s="164" t="s">
        <v>62</v>
      </c>
      <c r="CX96" s="176"/>
      <c r="CY96" s="176"/>
      <c r="CZ96" s="176"/>
      <c r="DA96" s="176"/>
      <c r="DB96" s="176"/>
      <c r="DC96" s="176"/>
      <c r="DD96" s="176"/>
      <c r="DE96" s="176"/>
      <c r="DF96" s="188"/>
    </row>
    <row r="97" spans="2:110" s="6" customFormat="1" ht="30" customHeight="1" x14ac:dyDescent="0.25">
      <c r="B97" s="185"/>
      <c r="C97" s="164"/>
      <c r="D97" s="164"/>
      <c r="E97" s="164" t="s">
        <v>63</v>
      </c>
      <c r="F97" s="176"/>
      <c r="G97" s="164" t="s">
        <v>64</v>
      </c>
      <c r="H97" s="176"/>
      <c r="I97" s="164" t="s">
        <v>65</v>
      </c>
      <c r="J97" s="176"/>
      <c r="K97" s="164" t="s">
        <v>66</v>
      </c>
      <c r="L97" s="176"/>
      <c r="M97" s="164" t="s">
        <v>67</v>
      </c>
      <c r="N97" s="176"/>
      <c r="O97" s="164" t="s">
        <v>68</v>
      </c>
      <c r="P97" s="176"/>
      <c r="Q97" s="164" t="s">
        <v>69</v>
      </c>
      <c r="R97" s="176"/>
      <c r="S97" s="164" t="s">
        <v>70</v>
      </c>
      <c r="T97" s="176"/>
      <c r="U97" s="164" t="s">
        <v>71</v>
      </c>
      <c r="V97" s="176"/>
      <c r="W97" s="164" t="s">
        <v>72</v>
      </c>
      <c r="X97" s="176"/>
      <c r="Y97" s="164" t="s">
        <v>73</v>
      </c>
      <c r="Z97" s="176"/>
      <c r="AA97" s="164" t="s">
        <v>74</v>
      </c>
      <c r="AB97" s="176"/>
      <c r="AC97" s="164" t="s">
        <v>75</v>
      </c>
      <c r="AD97" s="176"/>
      <c r="AE97" s="164" t="s">
        <v>76</v>
      </c>
      <c r="AF97" s="176"/>
      <c r="AG97" s="164" t="s">
        <v>35</v>
      </c>
      <c r="AH97" s="176"/>
      <c r="AI97" s="164" t="s">
        <v>78</v>
      </c>
      <c r="AJ97" s="176"/>
      <c r="AK97" s="164" t="s">
        <v>79</v>
      </c>
      <c r="AL97" s="176"/>
      <c r="AM97" s="164" t="s">
        <v>80</v>
      </c>
      <c r="AN97" s="176"/>
      <c r="AO97" s="164" t="s">
        <v>81</v>
      </c>
      <c r="AP97" s="176"/>
      <c r="AQ97" s="164"/>
      <c r="AR97" s="164" t="s">
        <v>63</v>
      </c>
      <c r="AS97" s="176"/>
      <c r="AT97" s="164" t="s">
        <v>64</v>
      </c>
      <c r="AU97" s="176"/>
      <c r="AV97" s="164" t="s">
        <v>65</v>
      </c>
      <c r="AW97" s="176"/>
      <c r="AX97" s="164" t="s">
        <v>66</v>
      </c>
      <c r="AY97" s="176"/>
      <c r="AZ97" s="164" t="s">
        <v>67</v>
      </c>
      <c r="BA97" s="176"/>
      <c r="BB97" s="164" t="s">
        <v>68</v>
      </c>
      <c r="BC97" s="176"/>
      <c r="BD97" s="164" t="s">
        <v>69</v>
      </c>
      <c r="BE97" s="176"/>
      <c r="BF97" s="164" t="s">
        <v>70</v>
      </c>
      <c r="BG97" s="176"/>
      <c r="BH97" s="164" t="s">
        <v>74</v>
      </c>
      <c r="BI97" s="176"/>
      <c r="BJ97" s="164" t="s">
        <v>75</v>
      </c>
      <c r="BK97" s="176"/>
      <c r="BL97" s="164" t="s">
        <v>76</v>
      </c>
      <c r="BM97" s="176"/>
      <c r="BN97" s="164" t="s">
        <v>78</v>
      </c>
      <c r="BO97" s="176"/>
      <c r="BP97" s="164" t="s">
        <v>79</v>
      </c>
      <c r="BQ97" s="176"/>
      <c r="BR97" s="164" t="s">
        <v>80</v>
      </c>
      <c r="BS97" s="176"/>
      <c r="BT97" s="164" t="s">
        <v>81</v>
      </c>
      <c r="BU97" s="176"/>
      <c r="BV97" s="164"/>
      <c r="BW97" s="164" t="s">
        <v>63</v>
      </c>
      <c r="BX97" s="176"/>
      <c r="BY97" s="164" t="s">
        <v>64</v>
      </c>
      <c r="BZ97" s="176"/>
      <c r="CA97" s="164" t="s">
        <v>65</v>
      </c>
      <c r="CB97" s="176"/>
      <c r="CC97" s="164" t="s">
        <v>66</v>
      </c>
      <c r="CD97" s="176"/>
      <c r="CE97" s="164" t="s">
        <v>67</v>
      </c>
      <c r="CF97" s="176"/>
      <c r="CG97" s="164" t="s">
        <v>68</v>
      </c>
      <c r="CH97" s="176"/>
      <c r="CI97" s="164" t="s">
        <v>70</v>
      </c>
      <c r="CJ97" s="176"/>
      <c r="CK97" s="164" t="s">
        <v>71</v>
      </c>
      <c r="CL97" s="176"/>
      <c r="CM97" s="164" t="s">
        <v>72</v>
      </c>
      <c r="CN97" s="176"/>
      <c r="CO97" s="164" t="s">
        <v>73</v>
      </c>
      <c r="CP97" s="176"/>
      <c r="CQ97" s="164" t="s">
        <v>74</v>
      </c>
      <c r="CR97" s="176"/>
      <c r="CS97" s="164" t="s">
        <v>75</v>
      </c>
      <c r="CT97" s="176"/>
      <c r="CU97" s="164" t="s">
        <v>76</v>
      </c>
      <c r="CV97" s="176"/>
      <c r="CW97" s="164" t="s">
        <v>35</v>
      </c>
      <c r="CX97" s="176"/>
      <c r="CY97" s="164" t="s">
        <v>78</v>
      </c>
      <c r="CZ97" s="176"/>
      <c r="DA97" s="164" t="s">
        <v>79</v>
      </c>
      <c r="DB97" s="176"/>
      <c r="DC97" s="164" t="s">
        <v>80</v>
      </c>
      <c r="DD97" s="176"/>
      <c r="DE97" s="164" t="s">
        <v>81</v>
      </c>
      <c r="DF97" s="188"/>
    </row>
    <row r="98" spans="2:110" s="6" customFormat="1" ht="15" customHeight="1" x14ac:dyDescent="0.25">
      <c r="B98" s="186"/>
      <c r="C98" s="164"/>
      <c r="D98" s="164"/>
      <c r="E98" s="43" t="s">
        <v>0</v>
      </c>
      <c r="F98" s="43" t="s">
        <v>43</v>
      </c>
      <c r="G98" s="43" t="s">
        <v>0</v>
      </c>
      <c r="H98" s="43" t="s">
        <v>43</v>
      </c>
      <c r="I98" s="33" t="s">
        <v>0</v>
      </c>
      <c r="J98" s="33" t="s">
        <v>43</v>
      </c>
      <c r="K98" s="33" t="s">
        <v>0</v>
      </c>
      <c r="L98" s="33" t="s">
        <v>43</v>
      </c>
      <c r="M98" s="33" t="s">
        <v>0</v>
      </c>
      <c r="N98" s="33" t="s">
        <v>43</v>
      </c>
      <c r="O98" s="33" t="s">
        <v>0</v>
      </c>
      <c r="P98" s="33" t="s">
        <v>43</v>
      </c>
      <c r="Q98" s="33" t="s">
        <v>0</v>
      </c>
      <c r="R98" s="33" t="s">
        <v>43</v>
      </c>
      <c r="S98" s="33" t="s">
        <v>0</v>
      </c>
      <c r="T98" s="33" t="s">
        <v>43</v>
      </c>
      <c r="U98" s="33" t="s">
        <v>0</v>
      </c>
      <c r="V98" s="33" t="s">
        <v>43</v>
      </c>
      <c r="W98" s="33" t="s">
        <v>0</v>
      </c>
      <c r="X98" s="33" t="s">
        <v>43</v>
      </c>
      <c r="Y98" s="33" t="s">
        <v>0</v>
      </c>
      <c r="Z98" s="33" t="s">
        <v>43</v>
      </c>
      <c r="AA98" s="33" t="s">
        <v>0</v>
      </c>
      <c r="AB98" s="33" t="s">
        <v>43</v>
      </c>
      <c r="AC98" s="33" t="s">
        <v>0</v>
      </c>
      <c r="AD98" s="33" t="s">
        <v>43</v>
      </c>
      <c r="AE98" s="33" t="s">
        <v>0</v>
      </c>
      <c r="AF98" s="33" t="s">
        <v>43</v>
      </c>
      <c r="AG98" s="33" t="s">
        <v>0</v>
      </c>
      <c r="AH98" s="33" t="s">
        <v>43</v>
      </c>
      <c r="AI98" s="33" t="s">
        <v>0</v>
      </c>
      <c r="AJ98" s="33" t="s">
        <v>43</v>
      </c>
      <c r="AK98" s="33" t="s">
        <v>0</v>
      </c>
      <c r="AL98" s="33" t="s">
        <v>43</v>
      </c>
      <c r="AM98" s="33" t="s">
        <v>0</v>
      </c>
      <c r="AN98" s="33" t="s">
        <v>43</v>
      </c>
      <c r="AO98" s="33" t="s">
        <v>0</v>
      </c>
      <c r="AP98" s="33" t="s">
        <v>43</v>
      </c>
      <c r="AQ98" s="164"/>
      <c r="AR98" s="43" t="s">
        <v>0</v>
      </c>
      <c r="AS98" s="43" t="s">
        <v>43</v>
      </c>
      <c r="AT98" s="43" t="s">
        <v>0</v>
      </c>
      <c r="AU98" s="43" t="s">
        <v>43</v>
      </c>
      <c r="AV98" s="43" t="s">
        <v>0</v>
      </c>
      <c r="AW98" s="43" t="s">
        <v>43</v>
      </c>
      <c r="AX98" s="43" t="s">
        <v>0</v>
      </c>
      <c r="AY98" s="43" t="s">
        <v>43</v>
      </c>
      <c r="AZ98" s="43" t="s">
        <v>0</v>
      </c>
      <c r="BA98" s="43" t="s">
        <v>43</v>
      </c>
      <c r="BB98" s="43" t="s">
        <v>0</v>
      </c>
      <c r="BC98" s="43" t="s">
        <v>43</v>
      </c>
      <c r="BD98" s="43" t="s">
        <v>0</v>
      </c>
      <c r="BE98" s="43" t="s">
        <v>43</v>
      </c>
      <c r="BF98" s="43" t="s">
        <v>0</v>
      </c>
      <c r="BG98" s="43" t="s">
        <v>43</v>
      </c>
      <c r="BH98" s="43" t="s">
        <v>0</v>
      </c>
      <c r="BI98" s="43" t="s">
        <v>43</v>
      </c>
      <c r="BJ98" s="43" t="s">
        <v>0</v>
      </c>
      <c r="BK98" s="43" t="s">
        <v>43</v>
      </c>
      <c r="BL98" s="43" t="s">
        <v>0</v>
      </c>
      <c r="BM98" s="43" t="s">
        <v>43</v>
      </c>
      <c r="BN98" s="43" t="s">
        <v>0</v>
      </c>
      <c r="BO98" s="43" t="s">
        <v>43</v>
      </c>
      <c r="BP98" s="43" t="s">
        <v>0</v>
      </c>
      <c r="BQ98" s="43" t="s">
        <v>43</v>
      </c>
      <c r="BR98" s="43" t="s">
        <v>0</v>
      </c>
      <c r="BS98" s="43" t="s">
        <v>43</v>
      </c>
      <c r="BT98" s="43" t="s">
        <v>0</v>
      </c>
      <c r="BU98" s="43" t="s">
        <v>43</v>
      </c>
      <c r="BV98" s="164"/>
      <c r="BW98" s="43" t="s">
        <v>0</v>
      </c>
      <c r="BX98" s="43" t="s">
        <v>43</v>
      </c>
      <c r="BY98" s="43" t="s">
        <v>0</v>
      </c>
      <c r="BZ98" s="43" t="s">
        <v>43</v>
      </c>
      <c r="CA98" s="43" t="s">
        <v>0</v>
      </c>
      <c r="CB98" s="43" t="s">
        <v>43</v>
      </c>
      <c r="CC98" s="43" t="s">
        <v>0</v>
      </c>
      <c r="CD98" s="43" t="s">
        <v>43</v>
      </c>
      <c r="CE98" s="43" t="s">
        <v>0</v>
      </c>
      <c r="CF98" s="43" t="s">
        <v>43</v>
      </c>
      <c r="CG98" s="43" t="s">
        <v>0</v>
      </c>
      <c r="CH98" s="43" t="s">
        <v>43</v>
      </c>
      <c r="CI98" s="43" t="s">
        <v>0</v>
      </c>
      <c r="CJ98" s="43" t="s">
        <v>43</v>
      </c>
      <c r="CK98" s="43" t="s">
        <v>0</v>
      </c>
      <c r="CL98" s="43" t="s">
        <v>43</v>
      </c>
      <c r="CM98" s="43" t="s">
        <v>0</v>
      </c>
      <c r="CN98" s="43" t="s">
        <v>43</v>
      </c>
      <c r="CO98" s="43" t="s">
        <v>0</v>
      </c>
      <c r="CP98" s="43" t="s">
        <v>43</v>
      </c>
      <c r="CQ98" s="43" t="s">
        <v>0</v>
      </c>
      <c r="CR98" s="43" t="s">
        <v>43</v>
      </c>
      <c r="CS98" s="43" t="s">
        <v>0</v>
      </c>
      <c r="CT98" s="43" t="s">
        <v>43</v>
      </c>
      <c r="CU98" s="43" t="s">
        <v>0</v>
      </c>
      <c r="CV98" s="43" t="s">
        <v>43</v>
      </c>
      <c r="CW98" s="43" t="s">
        <v>0</v>
      </c>
      <c r="CX98" s="43" t="s">
        <v>43</v>
      </c>
      <c r="CY98" s="43" t="s">
        <v>0</v>
      </c>
      <c r="CZ98" s="43" t="s">
        <v>43</v>
      </c>
      <c r="DA98" s="43" t="s">
        <v>0</v>
      </c>
      <c r="DB98" s="43" t="s">
        <v>43</v>
      </c>
      <c r="DC98" s="43" t="s">
        <v>0</v>
      </c>
      <c r="DD98" s="43" t="s">
        <v>43</v>
      </c>
      <c r="DE98" s="43" t="s">
        <v>0</v>
      </c>
      <c r="DF98" s="44" t="s">
        <v>43</v>
      </c>
    </row>
    <row r="99" spans="2:110" s="6" customFormat="1" ht="12" customHeight="1" x14ac:dyDescent="0.25">
      <c r="B99" s="86"/>
      <c r="C99" s="122" t="s">
        <v>1</v>
      </c>
      <c r="D99" s="107">
        <v>7534</v>
      </c>
      <c r="E99" s="107">
        <v>2103</v>
      </c>
      <c r="F99" s="108">
        <v>1</v>
      </c>
      <c r="G99" s="107">
        <v>5431</v>
      </c>
      <c r="H99" s="108">
        <v>1</v>
      </c>
      <c r="I99" s="107">
        <v>2242</v>
      </c>
      <c r="J99" s="108">
        <v>1</v>
      </c>
      <c r="K99" s="107">
        <v>1107</v>
      </c>
      <c r="L99" s="108">
        <v>1</v>
      </c>
      <c r="M99" s="107">
        <v>31</v>
      </c>
      <c r="N99" s="108">
        <v>1</v>
      </c>
      <c r="O99" s="107">
        <v>50</v>
      </c>
      <c r="P99" s="108">
        <v>1</v>
      </c>
      <c r="Q99" s="107">
        <v>47</v>
      </c>
      <c r="R99" s="108">
        <v>1</v>
      </c>
      <c r="S99" s="107">
        <v>3966</v>
      </c>
      <c r="T99" s="108">
        <v>1</v>
      </c>
      <c r="U99" s="107">
        <v>2</v>
      </c>
      <c r="V99" s="108">
        <v>1</v>
      </c>
      <c r="W99" s="107">
        <v>4</v>
      </c>
      <c r="X99" s="108">
        <v>1</v>
      </c>
      <c r="Y99" s="107">
        <v>47</v>
      </c>
      <c r="Z99" s="108">
        <v>1</v>
      </c>
      <c r="AA99" s="107">
        <v>16</v>
      </c>
      <c r="AB99" s="108">
        <v>1</v>
      </c>
      <c r="AC99" s="107">
        <v>22</v>
      </c>
      <c r="AD99" s="108">
        <v>1</v>
      </c>
      <c r="AE99" s="107">
        <v>7534</v>
      </c>
      <c r="AF99" s="108">
        <v>1</v>
      </c>
      <c r="AG99" s="107">
        <v>12</v>
      </c>
      <c r="AH99" s="108">
        <v>1</v>
      </c>
      <c r="AI99" s="107">
        <v>288</v>
      </c>
      <c r="AJ99" s="108">
        <v>1</v>
      </c>
      <c r="AK99" s="107">
        <v>3617</v>
      </c>
      <c r="AL99" s="108">
        <v>1</v>
      </c>
      <c r="AM99" s="107">
        <v>3344</v>
      </c>
      <c r="AN99" s="108">
        <v>1</v>
      </c>
      <c r="AO99" s="107">
        <v>273</v>
      </c>
      <c r="AP99" s="108">
        <v>1</v>
      </c>
      <c r="AQ99" s="107">
        <v>5466</v>
      </c>
      <c r="AR99" s="107">
        <v>1795</v>
      </c>
      <c r="AS99" s="108">
        <v>1</v>
      </c>
      <c r="AT99" s="107">
        <v>3671</v>
      </c>
      <c r="AU99" s="108">
        <v>1</v>
      </c>
      <c r="AV99" s="107">
        <v>1898</v>
      </c>
      <c r="AW99" s="108">
        <v>1</v>
      </c>
      <c r="AX99" s="107">
        <v>564</v>
      </c>
      <c r="AY99" s="108">
        <v>1</v>
      </c>
      <c r="AZ99" s="107">
        <v>19</v>
      </c>
      <c r="BA99" s="108">
        <v>1</v>
      </c>
      <c r="BB99" s="107">
        <v>34</v>
      </c>
      <c r="BC99" s="108">
        <v>1</v>
      </c>
      <c r="BD99" s="107">
        <v>36</v>
      </c>
      <c r="BE99" s="108">
        <v>1</v>
      </c>
      <c r="BF99" s="107">
        <v>2909</v>
      </c>
      <c r="BG99" s="108">
        <v>1</v>
      </c>
      <c r="BH99" s="107">
        <v>4</v>
      </c>
      <c r="BI99" s="108">
        <v>1</v>
      </c>
      <c r="BJ99" s="107">
        <v>2</v>
      </c>
      <c r="BK99" s="108">
        <v>1</v>
      </c>
      <c r="BL99" s="107">
        <v>5466</v>
      </c>
      <c r="BM99" s="108">
        <v>1</v>
      </c>
      <c r="BN99" s="107">
        <v>14</v>
      </c>
      <c r="BO99" s="108">
        <v>1</v>
      </c>
      <c r="BP99" s="107">
        <v>2548</v>
      </c>
      <c r="BQ99" s="108">
        <v>1</v>
      </c>
      <c r="BR99" s="107">
        <v>2665</v>
      </c>
      <c r="BS99" s="108">
        <v>1</v>
      </c>
      <c r="BT99" s="107">
        <v>239</v>
      </c>
      <c r="BU99" s="108">
        <v>1</v>
      </c>
      <c r="BV99" s="107">
        <v>430</v>
      </c>
      <c r="BW99" s="107">
        <v>6</v>
      </c>
      <c r="BX99" s="108">
        <v>1</v>
      </c>
      <c r="BY99" s="107">
        <v>424</v>
      </c>
      <c r="BZ99" s="108">
        <v>1</v>
      </c>
      <c r="CA99" s="107">
        <v>6</v>
      </c>
      <c r="CB99" s="108">
        <v>1</v>
      </c>
      <c r="CC99" s="107">
        <v>211</v>
      </c>
      <c r="CD99" s="108">
        <v>1</v>
      </c>
      <c r="CE99" s="107">
        <v>4</v>
      </c>
      <c r="CF99" s="108">
        <v>1</v>
      </c>
      <c r="CG99" s="107">
        <v>2</v>
      </c>
      <c r="CH99" s="108">
        <v>1</v>
      </c>
      <c r="CI99" s="107">
        <v>127</v>
      </c>
      <c r="CJ99" s="108">
        <v>1</v>
      </c>
      <c r="CK99" s="107">
        <v>2</v>
      </c>
      <c r="CL99" s="108">
        <v>1</v>
      </c>
      <c r="CM99" s="107">
        <v>4</v>
      </c>
      <c r="CN99" s="108">
        <v>1</v>
      </c>
      <c r="CO99" s="107">
        <v>46</v>
      </c>
      <c r="CP99" s="108">
        <v>1</v>
      </c>
      <c r="CQ99" s="107">
        <v>9</v>
      </c>
      <c r="CR99" s="108">
        <v>1</v>
      </c>
      <c r="CS99" s="107">
        <v>19</v>
      </c>
      <c r="CT99" s="108">
        <v>1</v>
      </c>
      <c r="CU99" s="107">
        <v>430</v>
      </c>
      <c r="CV99" s="108">
        <v>1</v>
      </c>
      <c r="CW99" s="107">
        <v>8</v>
      </c>
      <c r="CX99" s="108">
        <v>1</v>
      </c>
      <c r="CY99" s="107">
        <v>230</v>
      </c>
      <c r="CZ99" s="108">
        <v>1</v>
      </c>
      <c r="DA99" s="107">
        <v>158</v>
      </c>
      <c r="DB99" s="108">
        <v>1</v>
      </c>
      <c r="DC99" s="107">
        <v>33</v>
      </c>
      <c r="DD99" s="108">
        <v>1</v>
      </c>
      <c r="DE99" s="107">
        <v>1</v>
      </c>
      <c r="DF99" s="109">
        <v>1</v>
      </c>
    </row>
    <row r="100" spans="2:110" s="6" customFormat="1" ht="12" customHeight="1" x14ac:dyDescent="0.25">
      <c r="B100" s="89" t="str">
        <f>VLOOKUP(C100,COD_DANE!B:C,2,0)</f>
        <v>91</v>
      </c>
      <c r="C100" s="50" t="s">
        <v>2</v>
      </c>
      <c r="D100" s="17">
        <v>3</v>
      </c>
      <c r="E100" s="17">
        <v>0</v>
      </c>
      <c r="F100" s="24">
        <v>0</v>
      </c>
      <c r="G100" s="17">
        <v>3</v>
      </c>
      <c r="H100" s="24">
        <v>5.5238445958387004E-4</v>
      </c>
      <c r="I100" s="17">
        <v>0</v>
      </c>
      <c r="J100" s="24">
        <v>0</v>
      </c>
      <c r="K100" s="17">
        <v>0</v>
      </c>
      <c r="L100" s="24">
        <v>0</v>
      </c>
      <c r="M100" s="17">
        <v>0</v>
      </c>
      <c r="N100" s="24">
        <v>0</v>
      </c>
      <c r="O100" s="17">
        <v>0</v>
      </c>
      <c r="P100" s="24">
        <v>0</v>
      </c>
      <c r="Q100" s="17">
        <v>0</v>
      </c>
      <c r="R100" s="24">
        <v>0</v>
      </c>
      <c r="S100" s="17">
        <v>2</v>
      </c>
      <c r="T100" s="24">
        <v>5.0428643469490697E-4</v>
      </c>
      <c r="U100" s="17">
        <v>0</v>
      </c>
      <c r="V100" s="24">
        <v>0</v>
      </c>
      <c r="W100" s="17">
        <v>0</v>
      </c>
      <c r="X100" s="24">
        <v>0</v>
      </c>
      <c r="Y100" s="17">
        <v>0</v>
      </c>
      <c r="Z100" s="24">
        <v>0</v>
      </c>
      <c r="AA100" s="17">
        <v>0</v>
      </c>
      <c r="AB100" s="24">
        <v>0</v>
      </c>
      <c r="AC100" s="17">
        <v>1</v>
      </c>
      <c r="AD100" s="24">
        <v>4.5454545454545497E-2</v>
      </c>
      <c r="AE100" s="17">
        <v>3</v>
      </c>
      <c r="AF100" s="24">
        <v>3.9819485001327297E-4</v>
      </c>
      <c r="AG100" s="17">
        <v>0</v>
      </c>
      <c r="AH100" s="24">
        <v>0</v>
      </c>
      <c r="AI100" s="17">
        <v>1</v>
      </c>
      <c r="AJ100" s="24">
        <v>3.4722222222222199E-3</v>
      </c>
      <c r="AK100" s="17">
        <v>2</v>
      </c>
      <c r="AL100" s="24">
        <v>5.5294442908487699E-4</v>
      </c>
      <c r="AM100" s="17">
        <v>0</v>
      </c>
      <c r="AN100" s="24">
        <v>0</v>
      </c>
      <c r="AO100" s="17">
        <v>0</v>
      </c>
      <c r="AP100" s="24">
        <v>0</v>
      </c>
      <c r="AQ100" s="17">
        <v>2</v>
      </c>
      <c r="AR100" s="17">
        <v>0</v>
      </c>
      <c r="AS100" s="24">
        <v>0</v>
      </c>
      <c r="AT100" s="17">
        <v>2</v>
      </c>
      <c r="AU100" s="24">
        <v>5.4481067828929404E-4</v>
      </c>
      <c r="AV100" s="17">
        <v>0</v>
      </c>
      <c r="AW100" s="24">
        <v>0</v>
      </c>
      <c r="AX100" s="17">
        <v>0</v>
      </c>
      <c r="AY100" s="24">
        <v>0</v>
      </c>
      <c r="AZ100" s="17">
        <v>0</v>
      </c>
      <c r="BA100" s="24">
        <v>0</v>
      </c>
      <c r="BB100" s="17">
        <v>0</v>
      </c>
      <c r="BC100" s="24">
        <v>0</v>
      </c>
      <c r="BD100" s="17">
        <v>0</v>
      </c>
      <c r="BE100" s="24">
        <v>0</v>
      </c>
      <c r="BF100" s="17">
        <v>2</v>
      </c>
      <c r="BG100" s="24">
        <v>6.8752148504640795E-4</v>
      </c>
      <c r="BH100" s="17">
        <v>0</v>
      </c>
      <c r="BI100" s="24">
        <v>0</v>
      </c>
      <c r="BJ100" s="17">
        <v>0</v>
      </c>
      <c r="BK100" s="24">
        <v>0</v>
      </c>
      <c r="BL100" s="17">
        <v>2</v>
      </c>
      <c r="BM100" s="24">
        <v>3.65898280278083E-4</v>
      </c>
      <c r="BN100" s="17">
        <v>0</v>
      </c>
      <c r="BO100" s="24">
        <v>0</v>
      </c>
      <c r="BP100" s="17">
        <v>2</v>
      </c>
      <c r="BQ100" s="24">
        <v>7.8492935635792805E-4</v>
      </c>
      <c r="BR100" s="17">
        <v>0</v>
      </c>
      <c r="BS100" s="24">
        <v>0</v>
      </c>
      <c r="BT100" s="17">
        <v>0</v>
      </c>
      <c r="BU100" s="24">
        <v>0</v>
      </c>
      <c r="BV100" s="17">
        <v>1</v>
      </c>
      <c r="BW100" s="17">
        <v>0</v>
      </c>
      <c r="BX100" s="24">
        <v>0</v>
      </c>
      <c r="BY100" s="17">
        <v>1</v>
      </c>
      <c r="BZ100" s="24">
        <v>2.3584905660377401E-3</v>
      </c>
      <c r="CA100" s="17">
        <v>0</v>
      </c>
      <c r="CB100" s="24">
        <v>0</v>
      </c>
      <c r="CC100" s="17">
        <v>0</v>
      </c>
      <c r="CD100" s="24">
        <v>0</v>
      </c>
      <c r="CE100" s="17">
        <v>0</v>
      </c>
      <c r="CF100" s="24">
        <v>0</v>
      </c>
      <c r="CG100" s="17">
        <v>0</v>
      </c>
      <c r="CH100" s="24">
        <v>0</v>
      </c>
      <c r="CI100" s="17">
        <v>0</v>
      </c>
      <c r="CJ100" s="24">
        <v>0</v>
      </c>
      <c r="CK100" s="17">
        <v>0</v>
      </c>
      <c r="CL100" s="24">
        <v>0</v>
      </c>
      <c r="CM100" s="17">
        <v>0</v>
      </c>
      <c r="CN100" s="24">
        <v>0</v>
      </c>
      <c r="CO100" s="17">
        <v>0</v>
      </c>
      <c r="CP100" s="24">
        <v>0</v>
      </c>
      <c r="CQ100" s="17">
        <v>0</v>
      </c>
      <c r="CR100" s="24">
        <v>0</v>
      </c>
      <c r="CS100" s="17">
        <v>1</v>
      </c>
      <c r="CT100" s="24">
        <v>5.2631578947368397E-2</v>
      </c>
      <c r="CU100" s="17">
        <v>1</v>
      </c>
      <c r="CV100" s="24">
        <v>2.3255813953488402E-3</v>
      </c>
      <c r="CW100" s="17">
        <v>0</v>
      </c>
      <c r="CX100" s="24">
        <v>0</v>
      </c>
      <c r="CY100" s="17">
        <v>1</v>
      </c>
      <c r="CZ100" s="24">
        <v>4.3478260869565201E-3</v>
      </c>
      <c r="DA100" s="17">
        <v>0</v>
      </c>
      <c r="DB100" s="24">
        <v>0</v>
      </c>
      <c r="DC100" s="17">
        <v>0</v>
      </c>
      <c r="DD100" s="24">
        <v>0</v>
      </c>
      <c r="DE100" s="17">
        <v>0</v>
      </c>
      <c r="DF100" s="28">
        <v>0</v>
      </c>
    </row>
    <row r="101" spans="2:110" s="6" customFormat="1" ht="12" customHeight="1" x14ac:dyDescent="0.25">
      <c r="B101" s="89" t="str">
        <f>VLOOKUP(C101,COD_DANE!B:C,2,0)</f>
        <v>05</v>
      </c>
      <c r="C101" s="50" t="s">
        <v>3</v>
      </c>
      <c r="D101" s="17">
        <v>1214</v>
      </c>
      <c r="E101" s="17">
        <v>512</v>
      </c>
      <c r="F101" s="24">
        <v>0.24346172135045199</v>
      </c>
      <c r="G101" s="17">
        <v>702</v>
      </c>
      <c r="H101" s="24">
        <v>0.129257963542626</v>
      </c>
      <c r="I101" s="17">
        <v>533</v>
      </c>
      <c r="J101" s="24">
        <v>0.237734165923283</v>
      </c>
      <c r="K101" s="17">
        <v>211</v>
      </c>
      <c r="L101" s="24">
        <v>0.19060523938572699</v>
      </c>
      <c r="M101" s="17">
        <v>0</v>
      </c>
      <c r="N101" s="24">
        <v>0</v>
      </c>
      <c r="O101" s="17">
        <v>8</v>
      </c>
      <c r="P101" s="24">
        <v>0.16</v>
      </c>
      <c r="Q101" s="17">
        <v>2</v>
      </c>
      <c r="R101" s="24">
        <v>4.2553191489361701E-2</v>
      </c>
      <c r="S101" s="17">
        <v>435</v>
      </c>
      <c r="T101" s="24">
        <v>0.109682299546142</v>
      </c>
      <c r="U101" s="17">
        <v>1</v>
      </c>
      <c r="V101" s="24">
        <v>0.5</v>
      </c>
      <c r="W101" s="17">
        <v>3</v>
      </c>
      <c r="X101" s="24">
        <v>0.75</v>
      </c>
      <c r="Y101" s="17">
        <v>7</v>
      </c>
      <c r="Z101" s="24">
        <v>0.14893617021276601</v>
      </c>
      <c r="AA101" s="17">
        <v>2</v>
      </c>
      <c r="AB101" s="24">
        <v>0.125</v>
      </c>
      <c r="AC101" s="17">
        <v>12</v>
      </c>
      <c r="AD101" s="24">
        <v>0.54545454545454497</v>
      </c>
      <c r="AE101" s="17">
        <v>1214</v>
      </c>
      <c r="AF101" s="24">
        <v>0.16113618263870499</v>
      </c>
      <c r="AG101" s="17">
        <v>3</v>
      </c>
      <c r="AH101" s="24">
        <v>0.25</v>
      </c>
      <c r="AI101" s="17">
        <v>66</v>
      </c>
      <c r="AJ101" s="24">
        <v>0.22916666666666699</v>
      </c>
      <c r="AK101" s="17">
        <v>477</v>
      </c>
      <c r="AL101" s="24">
        <v>0.131877246336743</v>
      </c>
      <c r="AM101" s="17">
        <v>615</v>
      </c>
      <c r="AN101" s="24">
        <v>0.183911483253589</v>
      </c>
      <c r="AO101" s="17">
        <v>53</v>
      </c>
      <c r="AP101" s="24">
        <v>0.194139194139194</v>
      </c>
      <c r="AQ101" s="17">
        <v>908</v>
      </c>
      <c r="AR101" s="17">
        <v>432</v>
      </c>
      <c r="AS101" s="24">
        <v>0.24066852367687999</v>
      </c>
      <c r="AT101" s="17">
        <v>476</v>
      </c>
      <c r="AU101" s="24">
        <v>0.12966494143285201</v>
      </c>
      <c r="AV101" s="17">
        <v>450</v>
      </c>
      <c r="AW101" s="24">
        <v>0.23709167544783999</v>
      </c>
      <c r="AX101" s="17">
        <v>102</v>
      </c>
      <c r="AY101" s="24">
        <v>0.180851063829787</v>
      </c>
      <c r="AZ101" s="17">
        <v>0</v>
      </c>
      <c r="BA101" s="24">
        <v>0</v>
      </c>
      <c r="BB101" s="17">
        <v>7</v>
      </c>
      <c r="BC101" s="24">
        <v>0.20588235294117599</v>
      </c>
      <c r="BD101" s="17">
        <v>1</v>
      </c>
      <c r="BE101" s="24">
        <v>2.7777777777777801E-2</v>
      </c>
      <c r="BF101" s="17">
        <v>346</v>
      </c>
      <c r="BG101" s="24">
        <v>0.118941216913029</v>
      </c>
      <c r="BH101" s="17">
        <v>0</v>
      </c>
      <c r="BI101" s="24">
        <v>0</v>
      </c>
      <c r="BJ101" s="17">
        <v>2</v>
      </c>
      <c r="BK101" s="24">
        <v>1</v>
      </c>
      <c r="BL101" s="17">
        <v>908</v>
      </c>
      <c r="BM101" s="24">
        <v>0.16611781924624999</v>
      </c>
      <c r="BN101" s="17">
        <v>5</v>
      </c>
      <c r="BO101" s="24">
        <v>0.35714285714285698</v>
      </c>
      <c r="BP101" s="17">
        <v>334</v>
      </c>
      <c r="BQ101" s="24">
        <v>0.13108320251177399</v>
      </c>
      <c r="BR101" s="17">
        <v>525</v>
      </c>
      <c r="BS101" s="24">
        <v>0.19699812382739201</v>
      </c>
      <c r="BT101" s="17">
        <v>44</v>
      </c>
      <c r="BU101" s="24">
        <v>0.18410041841004199</v>
      </c>
      <c r="BV101" s="17">
        <v>78</v>
      </c>
      <c r="BW101" s="17">
        <v>0</v>
      </c>
      <c r="BX101" s="24">
        <v>0</v>
      </c>
      <c r="BY101" s="17">
        <v>78</v>
      </c>
      <c r="BZ101" s="24">
        <v>0.18396226415094299</v>
      </c>
      <c r="CA101" s="17">
        <v>0</v>
      </c>
      <c r="CB101" s="24">
        <v>0</v>
      </c>
      <c r="CC101" s="17">
        <v>47</v>
      </c>
      <c r="CD101" s="24">
        <v>0.222748815165877</v>
      </c>
      <c r="CE101" s="17">
        <v>0</v>
      </c>
      <c r="CF101" s="24">
        <v>0</v>
      </c>
      <c r="CG101" s="17">
        <v>0</v>
      </c>
      <c r="CH101" s="24">
        <v>0</v>
      </c>
      <c r="CI101" s="17">
        <v>8</v>
      </c>
      <c r="CJ101" s="24">
        <v>6.2992125984251995E-2</v>
      </c>
      <c r="CK101" s="17">
        <v>1</v>
      </c>
      <c r="CL101" s="24">
        <v>0.5</v>
      </c>
      <c r="CM101" s="17">
        <v>3</v>
      </c>
      <c r="CN101" s="24">
        <v>0.75</v>
      </c>
      <c r="CO101" s="17">
        <v>7</v>
      </c>
      <c r="CP101" s="24">
        <v>0.15217391304347799</v>
      </c>
      <c r="CQ101" s="17">
        <v>2</v>
      </c>
      <c r="CR101" s="24">
        <v>0.22222222222222199</v>
      </c>
      <c r="CS101" s="17">
        <v>10</v>
      </c>
      <c r="CT101" s="24">
        <v>0.52631578947368396</v>
      </c>
      <c r="CU101" s="17">
        <v>78</v>
      </c>
      <c r="CV101" s="24">
        <v>0.18139534883720901</v>
      </c>
      <c r="CW101" s="17">
        <v>3</v>
      </c>
      <c r="CX101" s="24">
        <v>0.375</v>
      </c>
      <c r="CY101" s="17">
        <v>52</v>
      </c>
      <c r="CZ101" s="24">
        <v>0.22608695652173899</v>
      </c>
      <c r="DA101" s="17">
        <v>21</v>
      </c>
      <c r="DB101" s="24">
        <v>0.132911392405063</v>
      </c>
      <c r="DC101" s="17">
        <v>2</v>
      </c>
      <c r="DD101" s="24">
        <v>6.0606060606060601E-2</v>
      </c>
      <c r="DE101" s="17">
        <v>0</v>
      </c>
      <c r="DF101" s="28">
        <v>0</v>
      </c>
    </row>
    <row r="102" spans="2:110" s="6" customFormat="1" ht="12" customHeight="1" x14ac:dyDescent="0.25">
      <c r="B102" s="89" t="str">
        <f>VLOOKUP(C102,COD_DANE!B:C,2,0)</f>
        <v>81</v>
      </c>
      <c r="C102" s="50" t="s">
        <v>4</v>
      </c>
      <c r="D102" s="17">
        <v>72</v>
      </c>
      <c r="E102" s="17">
        <v>9</v>
      </c>
      <c r="F102" s="24">
        <v>4.2796005706134104E-3</v>
      </c>
      <c r="G102" s="17">
        <v>63</v>
      </c>
      <c r="H102" s="24">
        <v>1.1600073651261301E-2</v>
      </c>
      <c r="I102" s="17">
        <v>12</v>
      </c>
      <c r="J102" s="24">
        <v>5.3523639607493297E-3</v>
      </c>
      <c r="K102" s="17">
        <v>23</v>
      </c>
      <c r="L102" s="24">
        <v>2.0776874435411E-2</v>
      </c>
      <c r="M102" s="17">
        <v>0</v>
      </c>
      <c r="N102" s="24">
        <v>0</v>
      </c>
      <c r="O102" s="17">
        <v>0</v>
      </c>
      <c r="P102" s="24">
        <v>0</v>
      </c>
      <c r="Q102" s="17">
        <v>0</v>
      </c>
      <c r="R102" s="24">
        <v>0</v>
      </c>
      <c r="S102" s="17">
        <v>37</v>
      </c>
      <c r="T102" s="24">
        <v>9.3292990418557698E-3</v>
      </c>
      <c r="U102" s="17">
        <v>0</v>
      </c>
      <c r="V102" s="24">
        <v>0</v>
      </c>
      <c r="W102" s="17">
        <v>0</v>
      </c>
      <c r="X102" s="24">
        <v>0</v>
      </c>
      <c r="Y102" s="17">
        <v>0</v>
      </c>
      <c r="Z102" s="24">
        <v>0</v>
      </c>
      <c r="AA102" s="17">
        <v>0</v>
      </c>
      <c r="AB102" s="24">
        <v>0</v>
      </c>
      <c r="AC102" s="17">
        <v>0</v>
      </c>
      <c r="AD102" s="24">
        <v>0</v>
      </c>
      <c r="AE102" s="17">
        <v>72</v>
      </c>
      <c r="AF102" s="24">
        <v>9.5566764003185596E-3</v>
      </c>
      <c r="AG102" s="17">
        <v>0</v>
      </c>
      <c r="AH102" s="24">
        <v>0</v>
      </c>
      <c r="AI102" s="17">
        <v>1</v>
      </c>
      <c r="AJ102" s="24">
        <v>3.4722222222222199E-3</v>
      </c>
      <c r="AK102" s="17">
        <v>50</v>
      </c>
      <c r="AL102" s="24">
        <v>1.3823610727121899E-2</v>
      </c>
      <c r="AM102" s="17">
        <v>20</v>
      </c>
      <c r="AN102" s="24">
        <v>5.9808612440191396E-3</v>
      </c>
      <c r="AO102" s="17">
        <v>1</v>
      </c>
      <c r="AP102" s="24">
        <v>3.66300366300366E-3</v>
      </c>
      <c r="AQ102" s="17">
        <v>50</v>
      </c>
      <c r="AR102" s="17">
        <v>9</v>
      </c>
      <c r="AS102" s="24">
        <v>5.0139275766016697E-3</v>
      </c>
      <c r="AT102" s="17">
        <v>41</v>
      </c>
      <c r="AU102" s="24">
        <v>1.11686189049305E-2</v>
      </c>
      <c r="AV102" s="17">
        <v>12</v>
      </c>
      <c r="AW102" s="24">
        <v>6.3224446786090604E-3</v>
      </c>
      <c r="AX102" s="17">
        <v>11</v>
      </c>
      <c r="AY102" s="24">
        <v>1.9503546099290801E-2</v>
      </c>
      <c r="AZ102" s="17">
        <v>0</v>
      </c>
      <c r="BA102" s="24">
        <v>0</v>
      </c>
      <c r="BB102" s="17">
        <v>0</v>
      </c>
      <c r="BC102" s="24">
        <v>0</v>
      </c>
      <c r="BD102" s="17">
        <v>0</v>
      </c>
      <c r="BE102" s="24">
        <v>0</v>
      </c>
      <c r="BF102" s="17">
        <v>27</v>
      </c>
      <c r="BG102" s="24">
        <v>9.2815400481265006E-3</v>
      </c>
      <c r="BH102" s="17">
        <v>0</v>
      </c>
      <c r="BI102" s="24">
        <v>0</v>
      </c>
      <c r="BJ102" s="17">
        <v>0</v>
      </c>
      <c r="BK102" s="24">
        <v>0</v>
      </c>
      <c r="BL102" s="17">
        <v>50</v>
      </c>
      <c r="BM102" s="24">
        <v>9.1474570069520703E-3</v>
      </c>
      <c r="BN102" s="17">
        <v>0</v>
      </c>
      <c r="BO102" s="24">
        <v>0</v>
      </c>
      <c r="BP102" s="17">
        <v>33</v>
      </c>
      <c r="BQ102" s="24">
        <v>1.29513343799058E-2</v>
      </c>
      <c r="BR102" s="17">
        <v>16</v>
      </c>
      <c r="BS102" s="24">
        <v>6.0037523452157598E-3</v>
      </c>
      <c r="BT102" s="17">
        <v>1</v>
      </c>
      <c r="BU102" s="24">
        <v>4.1841004184100397E-3</v>
      </c>
      <c r="BV102" s="17">
        <v>4</v>
      </c>
      <c r="BW102" s="17">
        <v>0</v>
      </c>
      <c r="BX102" s="24">
        <v>0</v>
      </c>
      <c r="BY102" s="17">
        <v>4</v>
      </c>
      <c r="BZ102" s="24">
        <v>9.4339622641509396E-3</v>
      </c>
      <c r="CA102" s="17">
        <v>0</v>
      </c>
      <c r="CB102" s="24">
        <v>0</v>
      </c>
      <c r="CC102" s="17">
        <v>3</v>
      </c>
      <c r="CD102" s="24">
        <v>1.4218009478673001E-2</v>
      </c>
      <c r="CE102" s="17">
        <v>0</v>
      </c>
      <c r="CF102" s="24">
        <v>0</v>
      </c>
      <c r="CG102" s="17">
        <v>0</v>
      </c>
      <c r="CH102" s="24">
        <v>0</v>
      </c>
      <c r="CI102" s="17">
        <v>1</v>
      </c>
      <c r="CJ102" s="24">
        <v>7.8740157480314994E-3</v>
      </c>
      <c r="CK102" s="17">
        <v>0</v>
      </c>
      <c r="CL102" s="24">
        <v>0</v>
      </c>
      <c r="CM102" s="17">
        <v>0</v>
      </c>
      <c r="CN102" s="24">
        <v>0</v>
      </c>
      <c r="CO102" s="17">
        <v>0</v>
      </c>
      <c r="CP102" s="24">
        <v>0</v>
      </c>
      <c r="CQ102" s="17">
        <v>0</v>
      </c>
      <c r="CR102" s="24">
        <v>0</v>
      </c>
      <c r="CS102" s="17">
        <v>0</v>
      </c>
      <c r="CT102" s="24">
        <v>0</v>
      </c>
      <c r="CU102" s="17">
        <v>4</v>
      </c>
      <c r="CV102" s="24">
        <v>9.3023255813953504E-3</v>
      </c>
      <c r="CW102" s="17">
        <v>0</v>
      </c>
      <c r="CX102" s="24">
        <v>0</v>
      </c>
      <c r="CY102" s="17">
        <v>1</v>
      </c>
      <c r="CZ102" s="24">
        <v>4.3478260869565201E-3</v>
      </c>
      <c r="DA102" s="17">
        <v>3</v>
      </c>
      <c r="DB102" s="24">
        <v>1.8987341772151899E-2</v>
      </c>
      <c r="DC102" s="17">
        <v>0</v>
      </c>
      <c r="DD102" s="24">
        <v>0</v>
      </c>
      <c r="DE102" s="17">
        <v>0</v>
      </c>
      <c r="DF102" s="28">
        <v>0</v>
      </c>
    </row>
    <row r="103" spans="2:110" s="6" customFormat="1" ht="12" customHeight="1" x14ac:dyDescent="0.25">
      <c r="B103" s="89" t="str">
        <f>VLOOKUP(C103,COD_DANE!B:C,2,0)</f>
        <v>08</v>
      </c>
      <c r="C103" s="50" t="s">
        <v>6</v>
      </c>
      <c r="D103" s="17">
        <v>105</v>
      </c>
      <c r="E103" s="17">
        <v>61</v>
      </c>
      <c r="F103" s="24">
        <v>2.9006181645268699E-2</v>
      </c>
      <c r="G103" s="17">
        <v>44</v>
      </c>
      <c r="H103" s="24">
        <v>8.1016387405634296E-3</v>
      </c>
      <c r="I103" s="17">
        <v>62</v>
      </c>
      <c r="J103" s="24">
        <v>2.7653880463871499E-2</v>
      </c>
      <c r="K103" s="17">
        <v>16</v>
      </c>
      <c r="L103" s="24">
        <v>1.4453477868112E-2</v>
      </c>
      <c r="M103" s="17">
        <v>0</v>
      </c>
      <c r="N103" s="24">
        <v>0</v>
      </c>
      <c r="O103" s="17">
        <v>0</v>
      </c>
      <c r="P103" s="24">
        <v>0</v>
      </c>
      <c r="Q103" s="17">
        <v>4</v>
      </c>
      <c r="R103" s="24">
        <v>8.5106382978723402E-2</v>
      </c>
      <c r="S103" s="17">
        <v>23</v>
      </c>
      <c r="T103" s="24">
        <v>5.79929399899143E-3</v>
      </c>
      <c r="U103" s="17">
        <v>0</v>
      </c>
      <c r="V103" s="24">
        <v>0</v>
      </c>
      <c r="W103" s="17">
        <v>0</v>
      </c>
      <c r="X103" s="24">
        <v>0</v>
      </c>
      <c r="Y103" s="17">
        <v>0</v>
      </c>
      <c r="Z103" s="24">
        <v>0</v>
      </c>
      <c r="AA103" s="17">
        <v>0</v>
      </c>
      <c r="AB103" s="24">
        <v>0</v>
      </c>
      <c r="AC103" s="17">
        <v>0</v>
      </c>
      <c r="AD103" s="24">
        <v>0</v>
      </c>
      <c r="AE103" s="17">
        <v>105</v>
      </c>
      <c r="AF103" s="24">
        <v>1.39368197504646E-2</v>
      </c>
      <c r="AG103" s="17">
        <v>0</v>
      </c>
      <c r="AH103" s="24">
        <v>0</v>
      </c>
      <c r="AI103" s="17">
        <v>0</v>
      </c>
      <c r="AJ103" s="24">
        <v>0</v>
      </c>
      <c r="AK103" s="17">
        <v>30</v>
      </c>
      <c r="AL103" s="24">
        <v>8.2941664362731603E-3</v>
      </c>
      <c r="AM103" s="17">
        <v>63</v>
      </c>
      <c r="AN103" s="24">
        <v>1.8839712918660299E-2</v>
      </c>
      <c r="AO103" s="17">
        <v>12</v>
      </c>
      <c r="AP103" s="24">
        <v>4.3956043956044001E-2</v>
      </c>
      <c r="AQ103" s="17">
        <v>85</v>
      </c>
      <c r="AR103" s="17">
        <v>47</v>
      </c>
      <c r="AS103" s="24">
        <v>2.6183844011142099E-2</v>
      </c>
      <c r="AT103" s="17">
        <v>38</v>
      </c>
      <c r="AU103" s="24">
        <v>1.03514028874966E-2</v>
      </c>
      <c r="AV103" s="17">
        <v>48</v>
      </c>
      <c r="AW103" s="24">
        <v>2.52897787144362E-2</v>
      </c>
      <c r="AX103" s="17">
        <v>12</v>
      </c>
      <c r="AY103" s="24">
        <v>2.1276595744680899E-2</v>
      </c>
      <c r="AZ103" s="17">
        <v>0</v>
      </c>
      <c r="BA103" s="24">
        <v>0</v>
      </c>
      <c r="BB103" s="17">
        <v>0</v>
      </c>
      <c r="BC103" s="24">
        <v>0</v>
      </c>
      <c r="BD103" s="17">
        <v>3</v>
      </c>
      <c r="BE103" s="24">
        <v>8.3333333333333301E-2</v>
      </c>
      <c r="BF103" s="17">
        <v>22</v>
      </c>
      <c r="BG103" s="24">
        <v>7.5627363355104801E-3</v>
      </c>
      <c r="BH103" s="17">
        <v>0</v>
      </c>
      <c r="BI103" s="24">
        <v>0</v>
      </c>
      <c r="BJ103" s="17">
        <v>0</v>
      </c>
      <c r="BK103" s="24">
        <v>0</v>
      </c>
      <c r="BL103" s="17">
        <v>85</v>
      </c>
      <c r="BM103" s="24">
        <v>1.55506769118185E-2</v>
      </c>
      <c r="BN103" s="17">
        <v>0</v>
      </c>
      <c r="BO103" s="24">
        <v>0</v>
      </c>
      <c r="BP103" s="17">
        <v>25</v>
      </c>
      <c r="BQ103" s="24">
        <v>9.8116169544740992E-3</v>
      </c>
      <c r="BR103" s="17">
        <v>50</v>
      </c>
      <c r="BS103" s="24">
        <v>1.87617260787993E-2</v>
      </c>
      <c r="BT103" s="17">
        <v>10</v>
      </c>
      <c r="BU103" s="24">
        <v>4.1841004184100403E-2</v>
      </c>
      <c r="BV103" s="17">
        <v>2</v>
      </c>
      <c r="BW103" s="17">
        <v>0</v>
      </c>
      <c r="BX103" s="24">
        <v>0</v>
      </c>
      <c r="BY103" s="17">
        <v>2</v>
      </c>
      <c r="BZ103" s="24">
        <v>4.7169811320754698E-3</v>
      </c>
      <c r="CA103" s="17">
        <v>0</v>
      </c>
      <c r="CB103" s="24">
        <v>0</v>
      </c>
      <c r="CC103" s="17">
        <v>2</v>
      </c>
      <c r="CD103" s="24">
        <v>9.4786729857819895E-3</v>
      </c>
      <c r="CE103" s="17">
        <v>0</v>
      </c>
      <c r="CF103" s="24">
        <v>0</v>
      </c>
      <c r="CG103" s="17">
        <v>0</v>
      </c>
      <c r="CH103" s="24">
        <v>0</v>
      </c>
      <c r="CI103" s="17">
        <v>0</v>
      </c>
      <c r="CJ103" s="24">
        <v>0</v>
      </c>
      <c r="CK103" s="17">
        <v>0</v>
      </c>
      <c r="CL103" s="24">
        <v>0</v>
      </c>
      <c r="CM103" s="17">
        <v>0</v>
      </c>
      <c r="CN103" s="24">
        <v>0</v>
      </c>
      <c r="CO103" s="17">
        <v>0</v>
      </c>
      <c r="CP103" s="24">
        <v>0</v>
      </c>
      <c r="CQ103" s="17">
        <v>0</v>
      </c>
      <c r="CR103" s="24">
        <v>0</v>
      </c>
      <c r="CS103" s="17">
        <v>0</v>
      </c>
      <c r="CT103" s="24">
        <v>0</v>
      </c>
      <c r="CU103" s="17">
        <v>2</v>
      </c>
      <c r="CV103" s="24">
        <v>4.65116279069767E-3</v>
      </c>
      <c r="CW103" s="17">
        <v>0</v>
      </c>
      <c r="CX103" s="24">
        <v>0</v>
      </c>
      <c r="CY103" s="17">
        <v>0</v>
      </c>
      <c r="CZ103" s="24">
        <v>0</v>
      </c>
      <c r="DA103" s="17">
        <v>2</v>
      </c>
      <c r="DB103" s="24">
        <v>1.26582278481013E-2</v>
      </c>
      <c r="DC103" s="17">
        <v>0</v>
      </c>
      <c r="DD103" s="24">
        <v>0</v>
      </c>
      <c r="DE103" s="17">
        <v>0</v>
      </c>
      <c r="DF103" s="28">
        <v>0</v>
      </c>
    </row>
    <row r="104" spans="2:110" s="6" customFormat="1" ht="12" customHeight="1" x14ac:dyDescent="0.25">
      <c r="B104" s="89" t="str">
        <f>VLOOKUP(C104,COD_DANE!B:C,2,0)</f>
        <v>11</v>
      </c>
      <c r="C104" s="50" t="s">
        <v>7</v>
      </c>
      <c r="D104" s="17">
        <v>887</v>
      </c>
      <c r="E104" s="17">
        <v>106</v>
      </c>
      <c r="F104" s="24">
        <v>5.0404184498335697E-2</v>
      </c>
      <c r="G104" s="17">
        <v>781</v>
      </c>
      <c r="H104" s="24">
        <v>0.14380408764500099</v>
      </c>
      <c r="I104" s="17">
        <v>131</v>
      </c>
      <c r="J104" s="24">
        <v>5.8429973238180201E-2</v>
      </c>
      <c r="K104" s="17">
        <v>103</v>
      </c>
      <c r="L104" s="24">
        <v>9.3044263775971095E-2</v>
      </c>
      <c r="M104" s="17">
        <v>11</v>
      </c>
      <c r="N104" s="24">
        <v>0.35483870967741898</v>
      </c>
      <c r="O104" s="17">
        <v>10</v>
      </c>
      <c r="P104" s="24">
        <v>0.2</v>
      </c>
      <c r="Q104" s="17">
        <v>9</v>
      </c>
      <c r="R104" s="24">
        <v>0.19148936170212799</v>
      </c>
      <c r="S104" s="17">
        <v>621</v>
      </c>
      <c r="T104" s="24">
        <v>0.15658093797276901</v>
      </c>
      <c r="U104" s="17">
        <v>0</v>
      </c>
      <c r="V104" s="24">
        <v>0</v>
      </c>
      <c r="W104" s="17">
        <v>0</v>
      </c>
      <c r="X104" s="24">
        <v>0</v>
      </c>
      <c r="Y104" s="17">
        <v>0</v>
      </c>
      <c r="Z104" s="24">
        <v>0</v>
      </c>
      <c r="AA104" s="17">
        <v>1</v>
      </c>
      <c r="AB104" s="24">
        <v>6.25E-2</v>
      </c>
      <c r="AC104" s="17">
        <v>1</v>
      </c>
      <c r="AD104" s="24">
        <v>4.5454545454545497E-2</v>
      </c>
      <c r="AE104" s="17">
        <v>887</v>
      </c>
      <c r="AF104" s="24">
        <v>0.117732943987258</v>
      </c>
      <c r="AG104" s="17">
        <v>3</v>
      </c>
      <c r="AH104" s="24">
        <v>0.25</v>
      </c>
      <c r="AI104" s="17">
        <v>19</v>
      </c>
      <c r="AJ104" s="24">
        <v>6.5972222222222196E-2</v>
      </c>
      <c r="AK104" s="17">
        <v>432</v>
      </c>
      <c r="AL104" s="24">
        <v>0.119435996682333</v>
      </c>
      <c r="AM104" s="17">
        <v>416</v>
      </c>
      <c r="AN104" s="24">
        <v>0.124401913875598</v>
      </c>
      <c r="AO104" s="17">
        <v>17</v>
      </c>
      <c r="AP104" s="24">
        <v>6.22710622710623E-2</v>
      </c>
      <c r="AQ104" s="17">
        <v>581</v>
      </c>
      <c r="AR104" s="17">
        <v>83</v>
      </c>
      <c r="AS104" s="24">
        <v>4.6239554317548698E-2</v>
      </c>
      <c r="AT104" s="17">
        <v>498</v>
      </c>
      <c r="AU104" s="24">
        <v>0.13565785889403401</v>
      </c>
      <c r="AV104" s="17">
        <v>101</v>
      </c>
      <c r="AW104" s="24">
        <v>5.3213909378292901E-2</v>
      </c>
      <c r="AX104" s="17">
        <v>36</v>
      </c>
      <c r="AY104" s="24">
        <v>6.3829787234042507E-2</v>
      </c>
      <c r="AZ104" s="17">
        <v>9</v>
      </c>
      <c r="BA104" s="24">
        <v>0.47368421052631599</v>
      </c>
      <c r="BB104" s="17">
        <v>5</v>
      </c>
      <c r="BC104" s="24">
        <v>0.14705882352941199</v>
      </c>
      <c r="BD104" s="17">
        <v>7</v>
      </c>
      <c r="BE104" s="24">
        <v>0.194444444444444</v>
      </c>
      <c r="BF104" s="17">
        <v>423</v>
      </c>
      <c r="BG104" s="24">
        <v>0.145410794087315</v>
      </c>
      <c r="BH104" s="17">
        <v>0</v>
      </c>
      <c r="BI104" s="24">
        <v>0</v>
      </c>
      <c r="BJ104" s="17">
        <v>0</v>
      </c>
      <c r="BK104" s="24">
        <v>0</v>
      </c>
      <c r="BL104" s="17">
        <v>581</v>
      </c>
      <c r="BM104" s="24">
        <v>0.106293450420783</v>
      </c>
      <c r="BN104" s="17">
        <v>0</v>
      </c>
      <c r="BO104" s="24">
        <v>0</v>
      </c>
      <c r="BP104" s="17">
        <v>279</v>
      </c>
      <c r="BQ104" s="24">
        <v>0.10949764521193101</v>
      </c>
      <c r="BR104" s="17">
        <v>288</v>
      </c>
      <c r="BS104" s="24">
        <v>0.108067542213884</v>
      </c>
      <c r="BT104" s="17">
        <v>14</v>
      </c>
      <c r="BU104" s="24">
        <v>5.85774058577406E-2</v>
      </c>
      <c r="BV104" s="17">
        <v>28</v>
      </c>
      <c r="BW104" s="17">
        <v>1</v>
      </c>
      <c r="BX104" s="24">
        <v>0.16666666666666699</v>
      </c>
      <c r="BY104" s="17">
        <v>27</v>
      </c>
      <c r="BZ104" s="24">
        <v>6.3679245283018895E-2</v>
      </c>
      <c r="CA104" s="17">
        <v>1</v>
      </c>
      <c r="CB104" s="24">
        <v>0.16666666666666699</v>
      </c>
      <c r="CC104" s="17">
        <v>19</v>
      </c>
      <c r="CD104" s="24">
        <v>9.0047393364928896E-2</v>
      </c>
      <c r="CE104" s="17">
        <v>1</v>
      </c>
      <c r="CF104" s="24">
        <v>0.25</v>
      </c>
      <c r="CG104" s="17">
        <v>0</v>
      </c>
      <c r="CH104" s="24">
        <v>0</v>
      </c>
      <c r="CI104" s="17">
        <v>6</v>
      </c>
      <c r="CJ104" s="24">
        <v>4.7244094488188997E-2</v>
      </c>
      <c r="CK104" s="17">
        <v>0</v>
      </c>
      <c r="CL104" s="24">
        <v>0</v>
      </c>
      <c r="CM104" s="17">
        <v>0</v>
      </c>
      <c r="CN104" s="24">
        <v>0</v>
      </c>
      <c r="CO104" s="17">
        <v>0</v>
      </c>
      <c r="CP104" s="24">
        <v>0</v>
      </c>
      <c r="CQ104" s="17">
        <v>0</v>
      </c>
      <c r="CR104" s="24">
        <v>0</v>
      </c>
      <c r="CS104" s="17">
        <v>1</v>
      </c>
      <c r="CT104" s="24">
        <v>5.2631578947368397E-2</v>
      </c>
      <c r="CU104" s="17">
        <v>28</v>
      </c>
      <c r="CV104" s="24">
        <v>6.5116279069767399E-2</v>
      </c>
      <c r="CW104" s="17">
        <v>1</v>
      </c>
      <c r="CX104" s="24">
        <v>0.125</v>
      </c>
      <c r="CY104" s="17">
        <v>12</v>
      </c>
      <c r="CZ104" s="24">
        <v>5.21739130434783E-2</v>
      </c>
      <c r="DA104" s="17">
        <v>13</v>
      </c>
      <c r="DB104" s="24">
        <v>8.2278481012658194E-2</v>
      </c>
      <c r="DC104" s="17">
        <v>2</v>
      </c>
      <c r="DD104" s="24">
        <v>6.0606060606060601E-2</v>
      </c>
      <c r="DE104" s="17">
        <v>0</v>
      </c>
      <c r="DF104" s="28">
        <v>0</v>
      </c>
    </row>
    <row r="105" spans="2:110" s="6" customFormat="1" ht="12" customHeight="1" x14ac:dyDescent="0.25">
      <c r="B105" s="89" t="str">
        <f>VLOOKUP(C105,COD_DANE!B:C,2,0)</f>
        <v>13</v>
      </c>
      <c r="C105" s="50" t="s">
        <v>8</v>
      </c>
      <c r="D105" s="17">
        <v>178</v>
      </c>
      <c r="E105" s="17">
        <v>81</v>
      </c>
      <c r="F105" s="24">
        <v>3.8516405135520702E-2</v>
      </c>
      <c r="G105" s="17">
        <v>97</v>
      </c>
      <c r="H105" s="24">
        <v>1.7860430859878498E-2</v>
      </c>
      <c r="I105" s="17">
        <v>85</v>
      </c>
      <c r="J105" s="24">
        <v>3.7912578055307802E-2</v>
      </c>
      <c r="K105" s="17">
        <v>34</v>
      </c>
      <c r="L105" s="24">
        <v>3.0713640469737999E-2</v>
      </c>
      <c r="M105" s="17">
        <v>0</v>
      </c>
      <c r="N105" s="24">
        <v>0</v>
      </c>
      <c r="O105" s="17">
        <v>0</v>
      </c>
      <c r="P105" s="24">
        <v>0</v>
      </c>
      <c r="Q105" s="17">
        <v>11</v>
      </c>
      <c r="R105" s="24">
        <v>0.23404255319148901</v>
      </c>
      <c r="S105" s="17">
        <v>46</v>
      </c>
      <c r="T105" s="24">
        <v>1.15985879979829E-2</v>
      </c>
      <c r="U105" s="17">
        <v>0</v>
      </c>
      <c r="V105" s="24">
        <v>0</v>
      </c>
      <c r="W105" s="17">
        <v>0</v>
      </c>
      <c r="X105" s="24">
        <v>0</v>
      </c>
      <c r="Y105" s="17">
        <v>0</v>
      </c>
      <c r="Z105" s="24">
        <v>0</v>
      </c>
      <c r="AA105" s="17">
        <v>2</v>
      </c>
      <c r="AB105" s="24">
        <v>0.125</v>
      </c>
      <c r="AC105" s="17">
        <v>0</v>
      </c>
      <c r="AD105" s="24">
        <v>0</v>
      </c>
      <c r="AE105" s="17">
        <v>178</v>
      </c>
      <c r="AF105" s="24">
        <v>2.3626227767454201E-2</v>
      </c>
      <c r="AG105" s="17">
        <v>1</v>
      </c>
      <c r="AH105" s="24">
        <v>8.3333333333333301E-2</v>
      </c>
      <c r="AI105" s="17">
        <v>10</v>
      </c>
      <c r="AJ105" s="24">
        <v>3.4722222222222203E-2</v>
      </c>
      <c r="AK105" s="17">
        <v>69</v>
      </c>
      <c r="AL105" s="24">
        <v>1.9076582803428301E-2</v>
      </c>
      <c r="AM105" s="17">
        <v>92</v>
      </c>
      <c r="AN105" s="24">
        <v>2.7511961722488001E-2</v>
      </c>
      <c r="AO105" s="17">
        <v>6</v>
      </c>
      <c r="AP105" s="24">
        <v>2.1978021978022001E-2</v>
      </c>
      <c r="AQ105" s="17">
        <v>129</v>
      </c>
      <c r="AR105" s="17">
        <v>66</v>
      </c>
      <c r="AS105" s="24">
        <v>3.6768802228412299E-2</v>
      </c>
      <c r="AT105" s="17">
        <v>63</v>
      </c>
      <c r="AU105" s="24">
        <v>1.7161536366112801E-2</v>
      </c>
      <c r="AV105" s="17">
        <v>69</v>
      </c>
      <c r="AW105" s="24">
        <v>3.6354056902002101E-2</v>
      </c>
      <c r="AX105" s="17">
        <v>21</v>
      </c>
      <c r="AY105" s="24">
        <v>3.7234042553191501E-2</v>
      </c>
      <c r="AZ105" s="17">
        <v>0</v>
      </c>
      <c r="BA105" s="24">
        <v>0</v>
      </c>
      <c r="BB105" s="17">
        <v>0</v>
      </c>
      <c r="BC105" s="24">
        <v>0</v>
      </c>
      <c r="BD105" s="17">
        <v>9</v>
      </c>
      <c r="BE105" s="24">
        <v>0.25</v>
      </c>
      <c r="BF105" s="17">
        <v>28</v>
      </c>
      <c r="BG105" s="24">
        <v>9.6253007906497105E-3</v>
      </c>
      <c r="BH105" s="17">
        <v>2</v>
      </c>
      <c r="BI105" s="24">
        <v>0.5</v>
      </c>
      <c r="BJ105" s="17">
        <v>0</v>
      </c>
      <c r="BK105" s="24">
        <v>0</v>
      </c>
      <c r="BL105" s="17">
        <v>129</v>
      </c>
      <c r="BM105" s="24">
        <v>2.3600439077936301E-2</v>
      </c>
      <c r="BN105" s="17">
        <v>3</v>
      </c>
      <c r="BO105" s="24">
        <v>0.214285714285714</v>
      </c>
      <c r="BP105" s="17">
        <v>49</v>
      </c>
      <c r="BQ105" s="24">
        <v>1.9230769230769201E-2</v>
      </c>
      <c r="BR105" s="17">
        <v>71</v>
      </c>
      <c r="BS105" s="24">
        <v>2.6641651031894899E-2</v>
      </c>
      <c r="BT105" s="17">
        <v>6</v>
      </c>
      <c r="BU105" s="24">
        <v>2.5104602510460299E-2</v>
      </c>
      <c r="BV105" s="17">
        <v>9</v>
      </c>
      <c r="BW105" s="17">
        <v>0</v>
      </c>
      <c r="BX105" s="24">
        <v>0</v>
      </c>
      <c r="BY105" s="17">
        <v>9</v>
      </c>
      <c r="BZ105" s="24">
        <v>2.1226415094339601E-2</v>
      </c>
      <c r="CA105" s="17">
        <v>0</v>
      </c>
      <c r="CB105" s="24">
        <v>0</v>
      </c>
      <c r="CC105" s="17">
        <v>5</v>
      </c>
      <c r="CD105" s="24">
        <v>2.3696682464454999E-2</v>
      </c>
      <c r="CE105" s="17">
        <v>0</v>
      </c>
      <c r="CF105" s="24">
        <v>0</v>
      </c>
      <c r="CG105" s="17">
        <v>0</v>
      </c>
      <c r="CH105" s="24">
        <v>0</v>
      </c>
      <c r="CI105" s="17">
        <v>4</v>
      </c>
      <c r="CJ105" s="24">
        <v>3.1496062992125998E-2</v>
      </c>
      <c r="CK105" s="17">
        <v>0</v>
      </c>
      <c r="CL105" s="24">
        <v>0</v>
      </c>
      <c r="CM105" s="17">
        <v>0</v>
      </c>
      <c r="CN105" s="24">
        <v>0</v>
      </c>
      <c r="CO105" s="17">
        <v>0</v>
      </c>
      <c r="CP105" s="24">
        <v>0</v>
      </c>
      <c r="CQ105" s="17">
        <v>0</v>
      </c>
      <c r="CR105" s="24">
        <v>0</v>
      </c>
      <c r="CS105" s="17">
        <v>0</v>
      </c>
      <c r="CT105" s="24">
        <v>0</v>
      </c>
      <c r="CU105" s="17">
        <v>9</v>
      </c>
      <c r="CV105" s="24">
        <v>2.09302325581395E-2</v>
      </c>
      <c r="CW105" s="17">
        <v>1</v>
      </c>
      <c r="CX105" s="24">
        <v>0.125</v>
      </c>
      <c r="CY105" s="17">
        <v>7</v>
      </c>
      <c r="CZ105" s="24">
        <v>3.0434782608695699E-2</v>
      </c>
      <c r="DA105" s="17">
        <v>0</v>
      </c>
      <c r="DB105" s="24">
        <v>0</v>
      </c>
      <c r="DC105" s="17">
        <v>1</v>
      </c>
      <c r="DD105" s="24">
        <v>3.03030303030303E-2</v>
      </c>
      <c r="DE105" s="17">
        <v>0</v>
      </c>
      <c r="DF105" s="28">
        <v>0</v>
      </c>
    </row>
    <row r="106" spans="2:110" s="6" customFormat="1" ht="12" customHeight="1" x14ac:dyDescent="0.25">
      <c r="B106" s="89" t="str">
        <f>VLOOKUP(C106,COD_DANE!B:C,2,0)</f>
        <v>15</v>
      </c>
      <c r="C106" s="50" t="s">
        <v>9</v>
      </c>
      <c r="D106" s="17">
        <v>110</v>
      </c>
      <c r="E106" s="17">
        <v>34</v>
      </c>
      <c r="F106" s="24">
        <v>1.61673799334284E-2</v>
      </c>
      <c r="G106" s="17">
        <v>76</v>
      </c>
      <c r="H106" s="24">
        <v>1.39937396427914E-2</v>
      </c>
      <c r="I106" s="17">
        <v>39</v>
      </c>
      <c r="J106" s="24">
        <v>1.73951828724353E-2</v>
      </c>
      <c r="K106" s="17">
        <v>18</v>
      </c>
      <c r="L106" s="24">
        <v>1.6260162601626001E-2</v>
      </c>
      <c r="M106" s="17">
        <v>0</v>
      </c>
      <c r="N106" s="24">
        <v>0</v>
      </c>
      <c r="O106" s="17">
        <v>0</v>
      </c>
      <c r="P106" s="24">
        <v>0</v>
      </c>
      <c r="Q106" s="17">
        <v>0</v>
      </c>
      <c r="R106" s="24">
        <v>0</v>
      </c>
      <c r="S106" s="17">
        <v>53</v>
      </c>
      <c r="T106" s="24">
        <v>1.3363590519415E-2</v>
      </c>
      <c r="U106" s="17">
        <v>0</v>
      </c>
      <c r="V106" s="24">
        <v>0</v>
      </c>
      <c r="W106" s="17">
        <v>0</v>
      </c>
      <c r="X106" s="24">
        <v>0</v>
      </c>
      <c r="Y106" s="17">
        <v>0</v>
      </c>
      <c r="Z106" s="24">
        <v>0</v>
      </c>
      <c r="AA106" s="17">
        <v>0</v>
      </c>
      <c r="AB106" s="24">
        <v>0</v>
      </c>
      <c r="AC106" s="17">
        <v>0</v>
      </c>
      <c r="AD106" s="24">
        <v>0</v>
      </c>
      <c r="AE106" s="17">
        <v>110</v>
      </c>
      <c r="AF106" s="24">
        <v>1.460047783382E-2</v>
      </c>
      <c r="AG106" s="17">
        <v>0</v>
      </c>
      <c r="AH106" s="24">
        <v>0</v>
      </c>
      <c r="AI106" s="17">
        <v>1</v>
      </c>
      <c r="AJ106" s="24">
        <v>3.4722222222222199E-3</v>
      </c>
      <c r="AK106" s="17">
        <v>50</v>
      </c>
      <c r="AL106" s="24">
        <v>1.3823610727121899E-2</v>
      </c>
      <c r="AM106" s="17">
        <v>54</v>
      </c>
      <c r="AN106" s="24">
        <v>1.61483253588517E-2</v>
      </c>
      <c r="AO106" s="17">
        <v>5</v>
      </c>
      <c r="AP106" s="24">
        <v>1.8315018315018299E-2</v>
      </c>
      <c r="AQ106" s="17">
        <v>87</v>
      </c>
      <c r="AR106" s="17">
        <v>32</v>
      </c>
      <c r="AS106" s="24">
        <v>1.7827298050139301E-2</v>
      </c>
      <c r="AT106" s="17">
        <v>55</v>
      </c>
      <c r="AU106" s="24">
        <v>1.49822936529556E-2</v>
      </c>
      <c r="AV106" s="17">
        <v>35</v>
      </c>
      <c r="AW106" s="24">
        <v>1.8440463645943098E-2</v>
      </c>
      <c r="AX106" s="17">
        <v>10</v>
      </c>
      <c r="AY106" s="24">
        <v>1.77304964539007E-2</v>
      </c>
      <c r="AZ106" s="17">
        <v>0</v>
      </c>
      <c r="BA106" s="24">
        <v>0</v>
      </c>
      <c r="BB106" s="17">
        <v>0</v>
      </c>
      <c r="BC106" s="24">
        <v>0</v>
      </c>
      <c r="BD106" s="17">
        <v>0</v>
      </c>
      <c r="BE106" s="24">
        <v>0</v>
      </c>
      <c r="BF106" s="17">
        <v>42</v>
      </c>
      <c r="BG106" s="24">
        <v>1.44379511859746E-2</v>
      </c>
      <c r="BH106" s="17">
        <v>0</v>
      </c>
      <c r="BI106" s="24">
        <v>0</v>
      </c>
      <c r="BJ106" s="17">
        <v>0</v>
      </c>
      <c r="BK106" s="24">
        <v>0</v>
      </c>
      <c r="BL106" s="17">
        <v>87</v>
      </c>
      <c r="BM106" s="24">
        <v>1.5916575192096601E-2</v>
      </c>
      <c r="BN106" s="17">
        <v>0</v>
      </c>
      <c r="BO106" s="24">
        <v>0</v>
      </c>
      <c r="BP106" s="17">
        <v>37</v>
      </c>
      <c r="BQ106" s="24">
        <v>1.45211930926217E-2</v>
      </c>
      <c r="BR106" s="17">
        <v>45</v>
      </c>
      <c r="BS106" s="24">
        <v>1.6885553470919301E-2</v>
      </c>
      <c r="BT106" s="17">
        <v>5</v>
      </c>
      <c r="BU106" s="24">
        <v>2.0920502092050201E-2</v>
      </c>
      <c r="BV106" s="17">
        <v>5</v>
      </c>
      <c r="BW106" s="17">
        <v>0</v>
      </c>
      <c r="BX106" s="24">
        <v>0</v>
      </c>
      <c r="BY106" s="17">
        <v>5</v>
      </c>
      <c r="BZ106" s="24">
        <v>1.1792452830188699E-2</v>
      </c>
      <c r="CA106" s="17">
        <v>0</v>
      </c>
      <c r="CB106" s="24">
        <v>0</v>
      </c>
      <c r="CC106" s="17">
        <v>3</v>
      </c>
      <c r="CD106" s="24">
        <v>1.4218009478673001E-2</v>
      </c>
      <c r="CE106" s="17">
        <v>0</v>
      </c>
      <c r="CF106" s="24">
        <v>0</v>
      </c>
      <c r="CG106" s="17">
        <v>0</v>
      </c>
      <c r="CH106" s="24">
        <v>0</v>
      </c>
      <c r="CI106" s="17">
        <v>2</v>
      </c>
      <c r="CJ106" s="24">
        <v>1.5748031496062999E-2</v>
      </c>
      <c r="CK106" s="17">
        <v>0</v>
      </c>
      <c r="CL106" s="24">
        <v>0</v>
      </c>
      <c r="CM106" s="17">
        <v>0</v>
      </c>
      <c r="CN106" s="24">
        <v>0</v>
      </c>
      <c r="CO106" s="17">
        <v>0</v>
      </c>
      <c r="CP106" s="24">
        <v>0</v>
      </c>
      <c r="CQ106" s="17">
        <v>0</v>
      </c>
      <c r="CR106" s="24">
        <v>0</v>
      </c>
      <c r="CS106" s="17">
        <v>0</v>
      </c>
      <c r="CT106" s="24">
        <v>0</v>
      </c>
      <c r="CU106" s="17">
        <v>5</v>
      </c>
      <c r="CV106" s="24">
        <v>1.16279069767442E-2</v>
      </c>
      <c r="CW106" s="17">
        <v>0</v>
      </c>
      <c r="CX106" s="24">
        <v>0</v>
      </c>
      <c r="CY106" s="17">
        <v>0</v>
      </c>
      <c r="CZ106" s="24">
        <v>0</v>
      </c>
      <c r="DA106" s="17">
        <v>5</v>
      </c>
      <c r="DB106" s="24">
        <v>3.1645569620253201E-2</v>
      </c>
      <c r="DC106" s="17">
        <v>0</v>
      </c>
      <c r="DD106" s="24">
        <v>0</v>
      </c>
      <c r="DE106" s="17">
        <v>0</v>
      </c>
      <c r="DF106" s="28">
        <v>0</v>
      </c>
    </row>
    <row r="107" spans="2:110" s="6" customFormat="1" ht="12" customHeight="1" x14ac:dyDescent="0.25">
      <c r="B107" s="89" t="str">
        <f>VLOOKUP(C107,COD_DANE!B:C,2,0)</f>
        <v>17</v>
      </c>
      <c r="C107" s="50" t="s">
        <v>10</v>
      </c>
      <c r="D107" s="17">
        <v>111</v>
      </c>
      <c r="E107" s="17">
        <v>25</v>
      </c>
      <c r="F107" s="24">
        <v>1.1887779362815E-2</v>
      </c>
      <c r="G107" s="17">
        <v>86</v>
      </c>
      <c r="H107" s="24">
        <v>1.5835021174737601E-2</v>
      </c>
      <c r="I107" s="17">
        <v>27</v>
      </c>
      <c r="J107" s="24">
        <v>1.2042818911686E-2</v>
      </c>
      <c r="K107" s="17">
        <v>22</v>
      </c>
      <c r="L107" s="24">
        <v>1.9873532068653998E-2</v>
      </c>
      <c r="M107" s="17">
        <v>1</v>
      </c>
      <c r="N107" s="24">
        <v>3.2258064516128997E-2</v>
      </c>
      <c r="O107" s="17">
        <v>1</v>
      </c>
      <c r="P107" s="24">
        <v>0.02</v>
      </c>
      <c r="Q107" s="17">
        <v>0</v>
      </c>
      <c r="R107" s="24">
        <v>0</v>
      </c>
      <c r="S107" s="17">
        <v>57</v>
      </c>
      <c r="T107" s="24">
        <v>1.4372163388804799E-2</v>
      </c>
      <c r="U107" s="17">
        <v>0</v>
      </c>
      <c r="V107" s="24">
        <v>0</v>
      </c>
      <c r="W107" s="17">
        <v>0</v>
      </c>
      <c r="X107" s="24">
        <v>0</v>
      </c>
      <c r="Y107" s="17">
        <v>2</v>
      </c>
      <c r="Z107" s="24">
        <v>4.2553191489361701E-2</v>
      </c>
      <c r="AA107" s="17">
        <v>1</v>
      </c>
      <c r="AB107" s="24">
        <v>6.25E-2</v>
      </c>
      <c r="AC107" s="17">
        <v>0</v>
      </c>
      <c r="AD107" s="24">
        <v>0</v>
      </c>
      <c r="AE107" s="17">
        <v>111</v>
      </c>
      <c r="AF107" s="24">
        <v>1.47332094504911E-2</v>
      </c>
      <c r="AG107" s="17">
        <v>0</v>
      </c>
      <c r="AH107" s="24">
        <v>0</v>
      </c>
      <c r="AI107" s="17">
        <v>9</v>
      </c>
      <c r="AJ107" s="24">
        <v>3.125E-2</v>
      </c>
      <c r="AK107" s="17">
        <v>62</v>
      </c>
      <c r="AL107" s="24">
        <v>1.7141277301631199E-2</v>
      </c>
      <c r="AM107" s="17">
        <v>30</v>
      </c>
      <c r="AN107" s="24">
        <v>8.9712918660287098E-3</v>
      </c>
      <c r="AO107" s="17">
        <v>10</v>
      </c>
      <c r="AP107" s="24">
        <v>3.6630036630036597E-2</v>
      </c>
      <c r="AQ107" s="17">
        <v>88</v>
      </c>
      <c r="AR107" s="17">
        <v>22</v>
      </c>
      <c r="AS107" s="24">
        <v>1.2256267409470801E-2</v>
      </c>
      <c r="AT107" s="17">
        <v>66</v>
      </c>
      <c r="AU107" s="24">
        <v>1.7978752383546698E-2</v>
      </c>
      <c r="AV107" s="17">
        <v>24</v>
      </c>
      <c r="AW107" s="24">
        <v>1.26448893572181E-2</v>
      </c>
      <c r="AX107" s="17">
        <v>17</v>
      </c>
      <c r="AY107" s="24">
        <v>3.0141843971631201E-2</v>
      </c>
      <c r="AZ107" s="17">
        <v>1</v>
      </c>
      <c r="BA107" s="24">
        <v>5.2631578947368397E-2</v>
      </c>
      <c r="BB107" s="17">
        <v>1</v>
      </c>
      <c r="BC107" s="24">
        <v>2.9411764705882401E-2</v>
      </c>
      <c r="BD107" s="17">
        <v>0</v>
      </c>
      <c r="BE107" s="24">
        <v>0</v>
      </c>
      <c r="BF107" s="17">
        <v>45</v>
      </c>
      <c r="BG107" s="24">
        <v>1.54692334135442E-2</v>
      </c>
      <c r="BH107" s="17">
        <v>0</v>
      </c>
      <c r="BI107" s="24">
        <v>0</v>
      </c>
      <c r="BJ107" s="17">
        <v>0</v>
      </c>
      <c r="BK107" s="24">
        <v>0</v>
      </c>
      <c r="BL107" s="17">
        <v>88</v>
      </c>
      <c r="BM107" s="24">
        <v>1.6099524332235601E-2</v>
      </c>
      <c r="BN107" s="17">
        <v>1</v>
      </c>
      <c r="BO107" s="24">
        <v>7.1428571428571397E-2</v>
      </c>
      <c r="BP107" s="17">
        <v>53</v>
      </c>
      <c r="BQ107" s="24">
        <v>2.0800627943485101E-2</v>
      </c>
      <c r="BR107" s="17">
        <v>26</v>
      </c>
      <c r="BS107" s="24">
        <v>9.7560975609756097E-3</v>
      </c>
      <c r="BT107" s="17">
        <v>8</v>
      </c>
      <c r="BU107" s="24">
        <v>3.3472803347280297E-2</v>
      </c>
      <c r="BV107" s="17">
        <v>8</v>
      </c>
      <c r="BW107" s="17">
        <v>0</v>
      </c>
      <c r="BX107" s="24">
        <v>0</v>
      </c>
      <c r="BY107" s="17">
        <v>8</v>
      </c>
      <c r="BZ107" s="24">
        <v>1.88679245283019E-2</v>
      </c>
      <c r="CA107" s="17">
        <v>0</v>
      </c>
      <c r="CB107" s="24">
        <v>0</v>
      </c>
      <c r="CC107" s="17">
        <v>3</v>
      </c>
      <c r="CD107" s="24">
        <v>1.4218009478673001E-2</v>
      </c>
      <c r="CE107" s="17">
        <v>0</v>
      </c>
      <c r="CF107" s="24">
        <v>0</v>
      </c>
      <c r="CG107" s="17">
        <v>0</v>
      </c>
      <c r="CH107" s="24">
        <v>0</v>
      </c>
      <c r="CI107" s="17">
        <v>2</v>
      </c>
      <c r="CJ107" s="24">
        <v>1.5748031496062999E-2</v>
      </c>
      <c r="CK107" s="17">
        <v>0</v>
      </c>
      <c r="CL107" s="24">
        <v>0</v>
      </c>
      <c r="CM107" s="17">
        <v>0</v>
      </c>
      <c r="CN107" s="24">
        <v>0</v>
      </c>
      <c r="CO107" s="17">
        <v>2</v>
      </c>
      <c r="CP107" s="24">
        <v>4.3478260869565202E-2</v>
      </c>
      <c r="CQ107" s="17">
        <v>1</v>
      </c>
      <c r="CR107" s="24">
        <v>0.11111111111111099</v>
      </c>
      <c r="CS107" s="17">
        <v>0</v>
      </c>
      <c r="CT107" s="24">
        <v>0</v>
      </c>
      <c r="CU107" s="17">
        <v>8</v>
      </c>
      <c r="CV107" s="24">
        <v>1.8604651162790701E-2</v>
      </c>
      <c r="CW107" s="17">
        <v>0</v>
      </c>
      <c r="CX107" s="24">
        <v>0</v>
      </c>
      <c r="CY107" s="17">
        <v>6</v>
      </c>
      <c r="CZ107" s="24">
        <v>2.6086956521739101E-2</v>
      </c>
      <c r="DA107" s="17">
        <v>2</v>
      </c>
      <c r="DB107" s="24">
        <v>1.26582278481013E-2</v>
      </c>
      <c r="DC107" s="17">
        <v>0</v>
      </c>
      <c r="DD107" s="24">
        <v>0</v>
      </c>
      <c r="DE107" s="17">
        <v>0</v>
      </c>
      <c r="DF107" s="28">
        <v>0</v>
      </c>
    </row>
    <row r="108" spans="2:110" s="6" customFormat="1" ht="12" customHeight="1" x14ac:dyDescent="0.25">
      <c r="B108" s="89" t="str">
        <f>VLOOKUP(C108,COD_DANE!B:C,2,0)</f>
        <v>18</v>
      </c>
      <c r="C108" s="50" t="s">
        <v>11</v>
      </c>
      <c r="D108" s="17">
        <v>286</v>
      </c>
      <c r="E108" s="17">
        <v>23</v>
      </c>
      <c r="F108" s="24">
        <v>1.0936757013789799E-2</v>
      </c>
      <c r="G108" s="17">
        <v>263</v>
      </c>
      <c r="H108" s="24">
        <v>4.8425704290186E-2</v>
      </c>
      <c r="I108" s="17">
        <v>25</v>
      </c>
      <c r="J108" s="24">
        <v>1.11507582515611E-2</v>
      </c>
      <c r="K108" s="17">
        <v>4</v>
      </c>
      <c r="L108" s="24">
        <v>3.613369467028E-3</v>
      </c>
      <c r="M108" s="17">
        <v>0</v>
      </c>
      <c r="N108" s="24">
        <v>0</v>
      </c>
      <c r="O108" s="17">
        <v>0</v>
      </c>
      <c r="P108" s="24">
        <v>0</v>
      </c>
      <c r="Q108" s="17">
        <v>0</v>
      </c>
      <c r="R108" s="24">
        <v>0</v>
      </c>
      <c r="S108" s="17">
        <v>254</v>
      </c>
      <c r="T108" s="24">
        <v>6.4044377206253195E-2</v>
      </c>
      <c r="U108" s="17">
        <v>0</v>
      </c>
      <c r="V108" s="24">
        <v>0</v>
      </c>
      <c r="W108" s="17">
        <v>0</v>
      </c>
      <c r="X108" s="24">
        <v>0</v>
      </c>
      <c r="Y108" s="17">
        <v>2</v>
      </c>
      <c r="Z108" s="24">
        <v>4.2553191489361701E-2</v>
      </c>
      <c r="AA108" s="17">
        <v>0</v>
      </c>
      <c r="AB108" s="24">
        <v>0</v>
      </c>
      <c r="AC108" s="17">
        <v>1</v>
      </c>
      <c r="AD108" s="24">
        <v>4.5454545454545497E-2</v>
      </c>
      <c r="AE108" s="17">
        <v>286</v>
      </c>
      <c r="AF108" s="24">
        <v>3.7961242367931997E-2</v>
      </c>
      <c r="AG108" s="17">
        <v>0</v>
      </c>
      <c r="AH108" s="24">
        <v>0</v>
      </c>
      <c r="AI108" s="17">
        <v>10</v>
      </c>
      <c r="AJ108" s="24">
        <v>3.4722222222222203E-2</v>
      </c>
      <c r="AK108" s="17">
        <v>182</v>
      </c>
      <c r="AL108" s="24">
        <v>5.0317943046723802E-2</v>
      </c>
      <c r="AM108" s="17">
        <v>91</v>
      </c>
      <c r="AN108" s="24">
        <v>2.7212918660287098E-2</v>
      </c>
      <c r="AO108" s="17">
        <v>3</v>
      </c>
      <c r="AP108" s="24">
        <v>1.0989010989011E-2</v>
      </c>
      <c r="AQ108" s="17">
        <v>221</v>
      </c>
      <c r="AR108" s="17">
        <v>18</v>
      </c>
      <c r="AS108" s="24">
        <v>1.0027855153203299E-2</v>
      </c>
      <c r="AT108" s="17">
        <v>203</v>
      </c>
      <c r="AU108" s="24">
        <v>5.52982838463634E-2</v>
      </c>
      <c r="AV108" s="17">
        <v>19</v>
      </c>
      <c r="AW108" s="24">
        <v>1.00105374077977E-2</v>
      </c>
      <c r="AX108" s="17">
        <v>3</v>
      </c>
      <c r="AY108" s="24">
        <v>5.31914893617021E-3</v>
      </c>
      <c r="AZ108" s="17">
        <v>0</v>
      </c>
      <c r="BA108" s="24">
        <v>0</v>
      </c>
      <c r="BB108" s="17">
        <v>0</v>
      </c>
      <c r="BC108" s="24">
        <v>0</v>
      </c>
      <c r="BD108" s="17">
        <v>0</v>
      </c>
      <c r="BE108" s="24">
        <v>0</v>
      </c>
      <c r="BF108" s="17">
        <v>199</v>
      </c>
      <c r="BG108" s="24">
        <v>6.8408387762117606E-2</v>
      </c>
      <c r="BH108" s="17">
        <v>0</v>
      </c>
      <c r="BI108" s="24">
        <v>0</v>
      </c>
      <c r="BJ108" s="17">
        <v>0</v>
      </c>
      <c r="BK108" s="24">
        <v>0</v>
      </c>
      <c r="BL108" s="17">
        <v>221</v>
      </c>
      <c r="BM108" s="24">
        <v>4.04317599707281E-2</v>
      </c>
      <c r="BN108" s="17">
        <v>1</v>
      </c>
      <c r="BO108" s="24">
        <v>7.1428571428571397E-2</v>
      </c>
      <c r="BP108" s="17">
        <v>146</v>
      </c>
      <c r="BQ108" s="24">
        <v>5.7299843014128701E-2</v>
      </c>
      <c r="BR108" s="17">
        <v>71</v>
      </c>
      <c r="BS108" s="24">
        <v>2.6641651031894899E-2</v>
      </c>
      <c r="BT108" s="17">
        <v>3</v>
      </c>
      <c r="BU108" s="24">
        <v>1.2552301255230099E-2</v>
      </c>
      <c r="BV108" s="17">
        <v>15</v>
      </c>
      <c r="BW108" s="17">
        <v>0</v>
      </c>
      <c r="BX108" s="24">
        <v>0</v>
      </c>
      <c r="BY108" s="17">
        <v>15</v>
      </c>
      <c r="BZ108" s="24">
        <v>3.5377358490566002E-2</v>
      </c>
      <c r="CA108" s="17">
        <v>0</v>
      </c>
      <c r="CB108" s="24">
        <v>0</v>
      </c>
      <c r="CC108" s="17">
        <v>0</v>
      </c>
      <c r="CD108" s="24">
        <v>0</v>
      </c>
      <c r="CE108" s="17">
        <v>0</v>
      </c>
      <c r="CF108" s="24">
        <v>0</v>
      </c>
      <c r="CG108" s="17">
        <v>0</v>
      </c>
      <c r="CH108" s="24">
        <v>0</v>
      </c>
      <c r="CI108" s="17">
        <v>13</v>
      </c>
      <c r="CJ108" s="24">
        <v>0.102362204724409</v>
      </c>
      <c r="CK108" s="17">
        <v>0</v>
      </c>
      <c r="CL108" s="24">
        <v>0</v>
      </c>
      <c r="CM108" s="17">
        <v>0</v>
      </c>
      <c r="CN108" s="24">
        <v>0</v>
      </c>
      <c r="CO108" s="17">
        <v>2</v>
      </c>
      <c r="CP108" s="24">
        <v>4.3478260869565202E-2</v>
      </c>
      <c r="CQ108" s="17">
        <v>0</v>
      </c>
      <c r="CR108" s="24">
        <v>0</v>
      </c>
      <c r="CS108" s="17">
        <v>0</v>
      </c>
      <c r="CT108" s="24">
        <v>0</v>
      </c>
      <c r="CU108" s="17">
        <v>15</v>
      </c>
      <c r="CV108" s="24">
        <v>3.4883720930232599E-2</v>
      </c>
      <c r="CW108" s="17">
        <v>0</v>
      </c>
      <c r="CX108" s="24">
        <v>0</v>
      </c>
      <c r="CY108" s="17">
        <v>8</v>
      </c>
      <c r="CZ108" s="24">
        <v>3.4782608695652202E-2</v>
      </c>
      <c r="DA108" s="17">
        <v>5</v>
      </c>
      <c r="DB108" s="24">
        <v>3.1645569620253201E-2</v>
      </c>
      <c r="DC108" s="17">
        <v>2</v>
      </c>
      <c r="DD108" s="24">
        <v>6.0606060606060601E-2</v>
      </c>
      <c r="DE108" s="17">
        <v>0</v>
      </c>
      <c r="DF108" s="28">
        <v>0</v>
      </c>
    </row>
    <row r="109" spans="2:110" s="6" customFormat="1" ht="12" customHeight="1" x14ac:dyDescent="0.25">
      <c r="B109" s="89" t="str">
        <f>VLOOKUP(C109,COD_DANE!B:C,2,0)</f>
        <v>85</v>
      </c>
      <c r="C109" s="50" t="s">
        <v>12</v>
      </c>
      <c r="D109" s="17">
        <v>165</v>
      </c>
      <c r="E109" s="17">
        <v>24</v>
      </c>
      <c r="F109" s="24">
        <v>1.1412268188302399E-2</v>
      </c>
      <c r="G109" s="17">
        <v>141</v>
      </c>
      <c r="H109" s="24">
        <v>2.5962069600441898E-2</v>
      </c>
      <c r="I109" s="17">
        <v>34</v>
      </c>
      <c r="J109" s="24">
        <v>1.51650312221231E-2</v>
      </c>
      <c r="K109" s="17">
        <v>16</v>
      </c>
      <c r="L109" s="24">
        <v>1.4453477868112E-2</v>
      </c>
      <c r="M109" s="17">
        <v>0</v>
      </c>
      <c r="N109" s="24">
        <v>0</v>
      </c>
      <c r="O109" s="17">
        <v>0</v>
      </c>
      <c r="P109" s="24">
        <v>0</v>
      </c>
      <c r="Q109" s="17">
        <v>0</v>
      </c>
      <c r="R109" s="24">
        <v>0</v>
      </c>
      <c r="S109" s="17">
        <v>114</v>
      </c>
      <c r="T109" s="24">
        <v>2.8744326777609699E-2</v>
      </c>
      <c r="U109" s="17">
        <v>0</v>
      </c>
      <c r="V109" s="24">
        <v>0</v>
      </c>
      <c r="W109" s="17">
        <v>0</v>
      </c>
      <c r="X109" s="24">
        <v>0</v>
      </c>
      <c r="Y109" s="17">
        <v>1</v>
      </c>
      <c r="Z109" s="24">
        <v>2.1276595744680899E-2</v>
      </c>
      <c r="AA109" s="17">
        <v>0</v>
      </c>
      <c r="AB109" s="24">
        <v>0</v>
      </c>
      <c r="AC109" s="17">
        <v>0</v>
      </c>
      <c r="AD109" s="24">
        <v>0</v>
      </c>
      <c r="AE109" s="17">
        <v>165</v>
      </c>
      <c r="AF109" s="24">
        <v>2.190071675073E-2</v>
      </c>
      <c r="AG109" s="17">
        <v>0</v>
      </c>
      <c r="AH109" s="24">
        <v>0</v>
      </c>
      <c r="AI109" s="17">
        <v>4</v>
      </c>
      <c r="AJ109" s="24">
        <v>1.38888888888889E-2</v>
      </c>
      <c r="AK109" s="17">
        <v>91</v>
      </c>
      <c r="AL109" s="24">
        <v>2.5158971523361901E-2</v>
      </c>
      <c r="AM109" s="17">
        <v>67</v>
      </c>
      <c r="AN109" s="24">
        <v>2.0035885167464101E-2</v>
      </c>
      <c r="AO109" s="17">
        <v>3</v>
      </c>
      <c r="AP109" s="24">
        <v>1.0989010989011E-2</v>
      </c>
      <c r="AQ109" s="17">
        <v>138</v>
      </c>
      <c r="AR109" s="17">
        <v>23</v>
      </c>
      <c r="AS109" s="24">
        <v>1.2813370473537601E-2</v>
      </c>
      <c r="AT109" s="17">
        <v>115</v>
      </c>
      <c r="AU109" s="24">
        <v>3.1326614001634397E-2</v>
      </c>
      <c r="AV109" s="17">
        <v>31</v>
      </c>
      <c r="AW109" s="24">
        <v>1.6332982086406701E-2</v>
      </c>
      <c r="AX109" s="17">
        <v>10</v>
      </c>
      <c r="AY109" s="24">
        <v>1.77304964539007E-2</v>
      </c>
      <c r="AZ109" s="17">
        <v>0</v>
      </c>
      <c r="BA109" s="24">
        <v>0</v>
      </c>
      <c r="BB109" s="17">
        <v>0</v>
      </c>
      <c r="BC109" s="24">
        <v>0</v>
      </c>
      <c r="BD109" s="17">
        <v>0</v>
      </c>
      <c r="BE109" s="24">
        <v>0</v>
      </c>
      <c r="BF109" s="17">
        <v>97</v>
      </c>
      <c r="BG109" s="24">
        <v>3.3344792024750797E-2</v>
      </c>
      <c r="BH109" s="17">
        <v>0</v>
      </c>
      <c r="BI109" s="24">
        <v>0</v>
      </c>
      <c r="BJ109" s="17">
        <v>0</v>
      </c>
      <c r="BK109" s="24">
        <v>0</v>
      </c>
      <c r="BL109" s="17">
        <v>138</v>
      </c>
      <c r="BM109" s="24">
        <v>2.52469813391877E-2</v>
      </c>
      <c r="BN109" s="17">
        <v>0</v>
      </c>
      <c r="BO109" s="24">
        <v>0</v>
      </c>
      <c r="BP109" s="17">
        <v>76</v>
      </c>
      <c r="BQ109" s="24">
        <v>2.9827315541601299E-2</v>
      </c>
      <c r="BR109" s="17">
        <v>59</v>
      </c>
      <c r="BS109" s="24">
        <v>2.21388367729831E-2</v>
      </c>
      <c r="BT109" s="17">
        <v>3</v>
      </c>
      <c r="BU109" s="24">
        <v>1.2552301255230099E-2</v>
      </c>
      <c r="BV109" s="17">
        <v>7</v>
      </c>
      <c r="BW109" s="17">
        <v>0</v>
      </c>
      <c r="BX109" s="24">
        <v>0</v>
      </c>
      <c r="BY109" s="17">
        <v>7</v>
      </c>
      <c r="BZ109" s="24">
        <v>1.6509433962264199E-2</v>
      </c>
      <c r="CA109" s="17">
        <v>0</v>
      </c>
      <c r="CB109" s="24">
        <v>0</v>
      </c>
      <c r="CC109" s="17">
        <v>2</v>
      </c>
      <c r="CD109" s="24">
        <v>9.4786729857819895E-3</v>
      </c>
      <c r="CE109" s="17">
        <v>0</v>
      </c>
      <c r="CF109" s="24">
        <v>0</v>
      </c>
      <c r="CG109" s="17">
        <v>0</v>
      </c>
      <c r="CH109" s="24">
        <v>0</v>
      </c>
      <c r="CI109" s="17">
        <v>4</v>
      </c>
      <c r="CJ109" s="24">
        <v>3.1496062992125998E-2</v>
      </c>
      <c r="CK109" s="17">
        <v>0</v>
      </c>
      <c r="CL109" s="24">
        <v>0</v>
      </c>
      <c r="CM109" s="17">
        <v>0</v>
      </c>
      <c r="CN109" s="24">
        <v>0</v>
      </c>
      <c r="CO109" s="17">
        <v>1</v>
      </c>
      <c r="CP109" s="24">
        <v>2.1739130434782601E-2</v>
      </c>
      <c r="CQ109" s="17">
        <v>0</v>
      </c>
      <c r="CR109" s="24">
        <v>0</v>
      </c>
      <c r="CS109" s="17">
        <v>0</v>
      </c>
      <c r="CT109" s="24">
        <v>0</v>
      </c>
      <c r="CU109" s="17">
        <v>7</v>
      </c>
      <c r="CV109" s="24">
        <v>1.6279069767441898E-2</v>
      </c>
      <c r="CW109" s="17">
        <v>0</v>
      </c>
      <c r="CX109" s="24">
        <v>0</v>
      </c>
      <c r="CY109" s="17">
        <v>4</v>
      </c>
      <c r="CZ109" s="24">
        <v>1.7391304347826101E-2</v>
      </c>
      <c r="DA109" s="17">
        <v>3</v>
      </c>
      <c r="DB109" s="24">
        <v>1.8987341772151899E-2</v>
      </c>
      <c r="DC109" s="17">
        <v>0</v>
      </c>
      <c r="DD109" s="24">
        <v>0</v>
      </c>
      <c r="DE109" s="17">
        <v>0</v>
      </c>
      <c r="DF109" s="28">
        <v>0</v>
      </c>
    </row>
    <row r="110" spans="2:110" s="6" customFormat="1" ht="12" customHeight="1" x14ac:dyDescent="0.25">
      <c r="B110" s="89" t="str">
        <f>VLOOKUP(C110,COD_DANE!B:C,2,0)</f>
        <v>19</v>
      </c>
      <c r="C110" s="50" t="s">
        <v>13</v>
      </c>
      <c r="D110" s="17">
        <v>217</v>
      </c>
      <c r="E110" s="17">
        <v>48</v>
      </c>
      <c r="F110" s="24">
        <v>2.2824536376604899E-2</v>
      </c>
      <c r="G110" s="17">
        <v>169</v>
      </c>
      <c r="H110" s="24">
        <v>3.11176578898914E-2</v>
      </c>
      <c r="I110" s="17">
        <v>50</v>
      </c>
      <c r="J110" s="24">
        <v>2.2301516503122201E-2</v>
      </c>
      <c r="K110" s="17">
        <v>50</v>
      </c>
      <c r="L110" s="24">
        <v>4.5167118337849997E-2</v>
      </c>
      <c r="M110" s="17">
        <v>0</v>
      </c>
      <c r="N110" s="24">
        <v>0</v>
      </c>
      <c r="O110" s="17">
        <v>0</v>
      </c>
      <c r="P110" s="24">
        <v>0</v>
      </c>
      <c r="Q110" s="17">
        <v>0</v>
      </c>
      <c r="R110" s="24">
        <v>0</v>
      </c>
      <c r="S110" s="17">
        <v>105</v>
      </c>
      <c r="T110" s="24">
        <v>2.6475037821482601E-2</v>
      </c>
      <c r="U110" s="17">
        <v>0</v>
      </c>
      <c r="V110" s="24">
        <v>0</v>
      </c>
      <c r="W110" s="17">
        <v>0</v>
      </c>
      <c r="X110" s="24">
        <v>0</v>
      </c>
      <c r="Y110" s="17">
        <v>10</v>
      </c>
      <c r="Z110" s="24">
        <v>0.21276595744680901</v>
      </c>
      <c r="AA110" s="17">
        <v>2</v>
      </c>
      <c r="AB110" s="24">
        <v>0.125</v>
      </c>
      <c r="AC110" s="17">
        <v>0</v>
      </c>
      <c r="AD110" s="24">
        <v>0</v>
      </c>
      <c r="AE110" s="17">
        <v>217</v>
      </c>
      <c r="AF110" s="24">
        <v>2.88027608176268E-2</v>
      </c>
      <c r="AG110" s="17">
        <v>0</v>
      </c>
      <c r="AH110" s="24">
        <v>0</v>
      </c>
      <c r="AI110" s="17">
        <v>21</v>
      </c>
      <c r="AJ110" s="24">
        <v>7.2916666666666699E-2</v>
      </c>
      <c r="AK110" s="17">
        <v>113</v>
      </c>
      <c r="AL110" s="24">
        <v>3.1241360243295602E-2</v>
      </c>
      <c r="AM110" s="17">
        <v>71</v>
      </c>
      <c r="AN110" s="24">
        <v>2.1232057416267901E-2</v>
      </c>
      <c r="AO110" s="17">
        <v>12</v>
      </c>
      <c r="AP110" s="24">
        <v>4.3956043956044001E-2</v>
      </c>
      <c r="AQ110" s="17">
        <v>155</v>
      </c>
      <c r="AR110" s="17">
        <v>46</v>
      </c>
      <c r="AS110" s="24">
        <v>2.5626740947075202E-2</v>
      </c>
      <c r="AT110" s="17">
        <v>109</v>
      </c>
      <c r="AU110" s="24">
        <v>2.9692181966766599E-2</v>
      </c>
      <c r="AV110" s="17">
        <v>48</v>
      </c>
      <c r="AW110" s="24">
        <v>2.52897787144362E-2</v>
      </c>
      <c r="AX110" s="17">
        <v>30</v>
      </c>
      <c r="AY110" s="24">
        <v>5.31914893617021E-2</v>
      </c>
      <c r="AZ110" s="17">
        <v>0</v>
      </c>
      <c r="BA110" s="24">
        <v>0</v>
      </c>
      <c r="BB110" s="17">
        <v>0</v>
      </c>
      <c r="BC110" s="24">
        <v>0</v>
      </c>
      <c r="BD110" s="17">
        <v>0</v>
      </c>
      <c r="BE110" s="24">
        <v>0</v>
      </c>
      <c r="BF110" s="17">
        <v>77</v>
      </c>
      <c r="BG110" s="24">
        <v>2.6469577174286701E-2</v>
      </c>
      <c r="BH110" s="17">
        <v>0</v>
      </c>
      <c r="BI110" s="24">
        <v>0</v>
      </c>
      <c r="BJ110" s="17">
        <v>0</v>
      </c>
      <c r="BK110" s="24">
        <v>0</v>
      </c>
      <c r="BL110" s="17">
        <v>155</v>
      </c>
      <c r="BM110" s="24">
        <v>2.83571167215514E-2</v>
      </c>
      <c r="BN110" s="17">
        <v>0</v>
      </c>
      <c r="BO110" s="24">
        <v>0</v>
      </c>
      <c r="BP110" s="17">
        <v>78</v>
      </c>
      <c r="BQ110" s="24">
        <v>3.06122448979592E-2</v>
      </c>
      <c r="BR110" s="17">
        <v>65</v>
      </c>
      <c r="BS110" s="24">
        <v>2.4390243902439001E-2</v>
      </c>
      <c r="BT110" s="17">
        <v>12</v>
      </c>
      <c r="BU110" s="24">
        <v>5.0209205020920501E-2</v>
      </c>
      <c r="BV110" s="17">
        <v>24</v>
      </c>
      <c r="BW110" s="17">
        <v>0</v>
      </c>
      <c r="BX110" s="24">
        <v>0</v>
      </c>
      <c r="BY110" s="17">
        <v>24</v>
      </c>
      <c r="BZ110" s="24">
        <v>5.6603773584905703E-2</v>
      </c>
      <c r="CA110" s="17">
        <v>0</v>
      </c>
      <c r="CB110" s="24">
        <v>0</v>
      </c>
      <c r="CC110" s="17">
        <v>7</v>
      </c>
      <c r="CD110" s="24">
        <v>3.3175355450236997E-2</v>
      </c>
      <c r="CE110" s="17">
        <v>0</v>
      </c>
      <c r="CF110" s="24">
        <v>0</v>
      </c>
      <c r="CG110" s="17">
        <v>0</v>
      </c>
      <c r="CH110" s="24">
        <v>0</v>
      </c>
      <c r="CI110" s="17">
        <v>7</v>
      </c>
      <c r="CJ110" s="24">
        <v>5.5118110236220499E-2</v>
      </c>
      <c r="CK110" s="17">
        <v>0</v>
      </c>
      <c r="CL110" s="24">
        <v>0</v>
      </c>
      <c r="CM110" s="17">
        <v>0</v>
      </c>
      <c r="CN110" s="24">
        <v>0</v>
      </c>
      <c r="CO110" s="17">
        <v>9</v>
      </c>
      <c r="CP110" s="24">
        <v>0.19565217391304299</v>
      </c>
      <c r="CQ110" s="17">
        <v>1</v>
      </c>
      <c r="CR110" s="24">
        <v>0.11111111111111099</v>
      </c>
      <c r="CS110" s="17">
        <v>0</v>
      </c>
      <c r="CT110" s="24">
        <v>0</v>
      </c>
      <c r="CU110" s="17">
        <v>24</v>
      </c>
      <c r="CV110" s="24">
        <v>5.5813953488372099E-2</v>
      </c>
      <c r="CW110" s="17">
        <v>0</v>
      </c>
      <c r="CX110" s="24">
        <v>0</v>
      </c>
      <c r="CY110" s="17">
        <v>16</v>
      </c>
      <c r="CZ110" s="24">
        <v>6.9565217391304293E-2</v>
      </c>
      <c r="DA110" s="17">
        <v>8</v>
      </c>
      <c r="DB110" s="24">
        <v>5.0632911392405097E-2</v>
      </c>
      <c r="DC110" s="17">
        <v>0</v>
      </c>
      <c r="DD110" s="24">
        <v>0</v>
      </c>
      <c r="DE110" s="17">
        <v>0</v>
      </c>
      <c r="DF110" s="28">
        <v>0</v>
      </c>
    </row>
    <row r="111" spans="2:110" s="6" customFormat="1" ht="12" customHeight="1" x14ac:dyDescent="0.25">
      <c r="B111" s="89" t="str">
        <f>VLOOKUP(C111,COD_DANE!B:C,2,0)</f>
        <v>20</v>
      </c>
      <c r="C111" s="50" t="s">
        <v>14</v>
      </c>
      <c r="D111" s="17">
        <v>413</v>
      </c>
      <c r="E111" s="17">
        <v>287</v>
      </c>
      <c r="F111" s="24">
        <v>0.136471707085116</v>
      </c>
      <c r="G111" s="17">
        <v>126</v>
      </c>
      <c r="H111" s="24">
        <v>2.3200147302522602E-2</v>
      </c>
      <c r="I111" s="17">
        <v>292</v>
      </c>
      <c r="J111" s="24">
        <v>0.13024085637823399</v>
      </c>
      <c r="K111" s="17">
        <v>58</v>
      </c>
      <c r="L111" s="24">
        <v>5.2393857271906097E-2</v>
      </c>
      <c r="M111" s="17">
        <v>2</v>
      </c>
      <c r="N111" s="24">
        <v>6.4516129032258104E-2</v>
      </c>
      <c r="O111" s="17">
        <v>0</v>
      </c>
      <c r="P111" s="24">
        <v>0</v>
      </c>
      <c r="Q111" s="17">
        <v>1</v>
      </c>
      <c r="R111" s="24">
        <v>2.1276595744680899E-2</v>
      </c>
      <c r="S111" s="17">
        <v>59</v>
      </c>
      <c r="T111" s="24">
        <v>1.4876449823499701E-2</v>
      </c>
      <c r="U111" s="17">
        <v>0</v>
      </c>
      <c r="V111" s="24">
        <v>0</v>
      </c>
      <c r="W111" s="17">
        <v>0</v>
      </c>
      <c r="X111" s="24">
        <v>0</v>
      </c>
      <c r="Y111" s="17">
        <v>1</v>
      </c>
      <c r="Z111" s="24">
        <v>2.1276595744680899E-2</v>
      </c>
      <c r="AA111" s="17">
        <v>0</v>
      </c>
      <c r="AB111" s="24">
        <v>0</v>
      </c>
      <c r="AC111" s="17">
        <v>0</v>
      </c>
      <c r="AD111" s="24">
        <v>0</v>
      </c>
      <c r="AE111" s="17">
        <v>413</v>
      </c>
      <c r="AF111" s="24">
        <v>5.4818157685160601E-2</v>
      </c>
      <c r="AG111" s="17">
        <v>0</v>
      </c>
      <c r="AH111" s="24">
        <v>0</v>
      </c>
      <c r="AI111" s="17">
        <v>5</v>
      </c>
      <c r="AJ111" s="24">
        <v>1.7361111111111101E-2</v>
      </c>
      <c r="AK111" s="17">
        <v>126</v>
      </c>
      <c r="AL111" s="24">
        <v>3.48354990323472E-2</v>
      </c>
      <c r="AM111" s="17">
        <v>249</v>
      </c>
      <c r="AN111" s="24">
        <v>7.4461722488038298E-2</v>
      </c>
      <c r="AO111" s="17">
        <v>33</v>
      </c>
      <c r="AP111" s="24">
        <v>0.120879120879121</v>
      </c>
      <c r="AQ111" s="17">
        <v>343</v>
      </c>
      <c r="AR111" s="17">
        <v>252</v>
      </c>
      <c r="AS111" s="24">
        <v>0.140389972144847</v>
      </c>
      <c r="AT111" s="17">
        <v>91</v>
      </c>
      <c r="AU111" s="24">
        <v>2.47888858621629E-2</v>
      </c>
      <c r="AV111" s="17">
        <v>255</v>
      </c>
      <c r="AW111" s="24">
        <v>0.13435194942044301</v>
      </c>
      <c r="AX111" s="17">
        <v>41</v>
      </c>
      <c r="AY111" s="24">
        <v>7.2695035460992902E-2</v>
      </c>
      <c r="AZ111" s="17">
        <v>1</v>
      </c>
      <c r="BA111" s="24">
        <v>5.2631578947368397E-2</v>
      </c>
      <c r="BB111" s="17">
        <v>0</v>
      </c>
      <c r="BC111" s="24">
        <v>0</v>
      </c>
      <c r="BD111" s="17">
        <v>1</v>
      </c>
      <c r="BE111" s="24">
        <v>2.7777777777777801E-2</v>
      </c>
      <c r="BF111" s="17">
        <v>45</v>
      </c>
      <c r="BG111" s="24">
        <v>1.54692334135442E-2</v>
      </c>
      <c r="BH111" s="17">
        <v>0</v>
      </c>
      <c r="BI111" s="24">
        <v>0</v>
      </c>
      <c r="BJ111" s="17">
        <v>0</v>
      </c>
      <c r="BK111" s="24">
        <v>0</v>
      </c>
      <c r="BL111" s="17">
        <v>343</v>
      </c>
      <c r="BM111" s="24">
        <v>6.27515550676912E-2</v>
      </c>
      <c r="BN111" s="17">
        <v>0</v>
      </c>
      <c r="BO111" s="24">
        <v>0</v>
      </c>
      <c r="BP111" s="17">
        <v>96</v>
      </c>
      <c r="BQ111" s="24">
        <v>3.7676609105180503E-2</v>
      </c>
      <c r="BR111" s="17">
        <v>216</v>
      </c>
      <c r="BS111" s="24">
        <v>8.1050656660412806E-2</v>
      </c>
      <c r="BT111" s="17">
        <v>31</v>
      </c>
      <c r="BU111" s="24">
        <v>0.129707112970711</v>
      </c>
      <c r="BV111" s="17">
        <v>12</v>
      </c>
      <c r="BW111" s="17">
        <v>1</v>
      </c>
      <c r="BX111" s="24">
        <v>0.16666666666666699</v>
      </c>
      <c r="BY111" s="17">
        <v>11</v>
      </c>
      <c r="BZ111" s="24">
        <v>2.5943396226415099E-2</v>
      </c>
      <c r="CA111" s="17">
        <v>1</v>
      </c>
      <c r="CB111" s="24">
        <v>0.16666666666666699</v>
      </c>
      <c r="CC111" s="17">
        <v>7</v>
      </c>
      <c r="CD111" s="24">
        <v>3.3175355450236997E-2</v>
      </c>
      <c r="CE111" s="17">
        <v>1</v>
      </c>
      <c r="CF111" s="24">
        <v>0.25</v>
      </c>
      <c r="CG111" s="17">
        <v>0</v>
      </c>
      <c r="CH111" s="24">
        <v>0</v>
      </c>
      <c r="CI111" s="17">
        <v>2</v>
      </c>
      <c r="CJ111" s="24">
        <v>1.5748031496062999E-2</v>
      </c>
      <c r="CK111" s="17">
        <v>0</v>
      </c>
      <c r="CL111" s="24">
        <v>0</v>
      </c>
      <c r="CM111" s="17">
        <v>0</v>
      </c>
      <c r="CN111" s="24">
        <v>0</v>
      </c>
      <c r="CO111" s="17">
        <v>1</v>
      </c>
      <c r="CP111" s="24">
        <v>2.1739130434782601E-2</v>
      </c>
      <c r="CQ111" s="17">
        <v>0</v>
      </c>
      <c r="CR111" s="24">
        <v>0</v>
      </c>
      <c r="CS111" s="17">
        <v>0</v>
      </c>
      <c r="CT111" s="24">
        <v>0</v>
      </c>
      <c r="CU111" s="17">
        <v>12</v>
      </c>
      <c r="CV111" s="24">
        <v>2.7906976744186001E-2</v>
      </c>
      <c r="CW111" s="17">
        <v>0</v>
      </c>
      <c r="CX111" s="24">
        <v>0</v>
      </c>
      <c r="CY111" s="17">
        <v>5</v>
      </c>
      <c r="CZ111" s="24">
        <v>2.1739130434782601E-2</v>
      </c>
      <c r="DA111" s="17">
        <v>6</v>
      </c>
      <c r="DB111" s="24">
        <v>3.7974683544303799E-2</v>
      </c>
      <c r="DC111" s="17">
        <v>1</v>
      </c>
      <c r="DD111" s="24">
        <v>3.03030303030303E-2</v>
      </c>
      <c r="DE111" s="17">
        <v>0</v>
      </c>
      <c r="DF111" s="28">
        <v>0</v>
      </c>
    </row>
    <row r="112" spans="2:110" s="6" customFormat="1" ht="12" customHeight="1" x14ac:dyDescent="0.25">
      <c r="B112" s="89" t="str">
        <f>VLOOKUP(C112,COD_DANE!B:C,2,0)</f>
        <v>27</v>
      </c>
      <c r="C112" s="50" t="s">
        <v>15</v>
      </c>
      <c r="D112" s="17">
        <v>122</v>
      </c>
      <c r="E112" s="17">
        <v>23</v>
      </c>
      <c r="F112" s="24">
        <v>1.0936757013789799E-2</v>
      </c>
      <c r="G112" s="17">
        <v>99</v>
      </c>
      <c r="H112" s="24">
        <v>1.8228687166267701E-2</v>
      </c>
      <c r="I112" s="17">
        <v>20</v>
      </c>
      <c r="J112" s="24">
        <v>8.9206066012488903E-3</v>
      </c>
      <c r="K112" s="17">
        <v>68</v>
      </c>
      <c r="L112" s="24">
        <v>6.1427280939476102E-2</v>
      </c>
      <c r="M112" s="17">
        <v>0</v>
      </c>
      <c r="N112" s="24">
        <v>0</v>
      </c>
      <c r="O112" s="17">
        <v>8</v>
      </c>
      <c r="P112" s="24">
        <v>0.16</v>
      </c>
      <c r="Q112" s="17">
        <v>0</v>
      </c>
      <c r="R112" s="24">
        <v>0</v>
      </c>
      <c r="S112" s="17">
        <v>26</v>
      </c>
      <c r="T112" s="24">
        <v>6.5557236510337897E-3</v>
      </c>
      <c r="U112" s="17">
        <v>0</v>
      </c>
      <c r="V112" s="24">
        <v>0</v>
      </c>
      <c r="W112" s="17">
        <v>0</v>
      </c>
      <c r="X112" s="24">
        <v>0</v>
      </c>
      <c r="Y112" s="17">
        <v>0</v>
      </c>
      <c r="Z112" s="24">
        <v>0</v>
      </c>
      <c r="AA112" s="17">
        <v>0</v>
      </c>
      <c r="AB112" s="24">
        <v>0</v>
      </c>
      <c r="AC112" s="17">
        <v>0</v>
      </c>
      <c r="AD112" s="24">
        <v>0</v>
      </c>
      <c r="AE112" s="17">
        <v>122</v>
      </c>
      <c r="AF112" s="24">
        <v>1.6193257233873101E-2</v>
      </c>
      <c r="AG112" s="17">
        <v>1</v>
      </c>
      <c r="AH112" s="24">
        <v>8.3333333333333301E-2</v>
      </c>
      <c r="AI112" s="17">
        <v>16</v>
      </c>
      <c r="AJ112" s="24">
        <v>5.5555555555555601E-2</v>
      </c>
      <c r="AK112" s="17">
        <v>73</v>
      </c>
      <c r="AL112" s="24">
        <v>2.0182471661597999E-2</v>
      </c>
      <c r="AM112" s="17">
        <v>28</v>
      </c>
      <c r="AN112" s="24">
        <v>8.3732057416267894E-3</v>
      </c>
      <c r="AO112" s="17">
        <v>4</v>
      </c>
      <c r="AP112" s="24">
        <v>1.4652014652014701E-2</v>
      </c>
      <c r="AQ112" s="17">
        <v>50</v>
      </c>
      <c r="AR112" s="17">
        <v>21</v>
      </c>
      <c r="AS112" s="24">
        <v>1.16991643454039E-2</v>
      </c>
      <c r="AT112" s="17">
        <v>29</v>
      </c>
      <c r="AU112" s="24">
        <v>7.8997548351947694E-3</v>
      </c>
      <c r="AV112" s="17">
        <v>17</v>
      </c>
      <c r="AW112" s="24">
        <v>8.9567966280294994E-3</v>
      </c>
      <c r="AX112" s="17">
        <v>9</v>
      </c>
      <c r="AY112" s="24">
        <v>1.5957446808510599E-2</v>
      </c>
      <c r="AZ112" s="17">
        <v>0</v>
      </c>
      <c r="BA112" s="24">
        <v>0</v>
      </c>
      <c r="BB112" s="17">
        <v>8</v>
      </c>
      <c r="BC112" s="24">
        <v>0.23529411764705899</v>
      </c>
      <c r="BD112" s="17">
        <v>0</v>
      </c>
      <c r="BE112" s="24">
        <v>0</v>
      </c>
      <c r="BF112" s="17">
        <v>16</v>
      </c>
      <c r="BG112" s="24">
        <v>5.5001718803712601E-3</v>
      </c>
      <c r="BH112" s="17">
        <v>0</v>
      </c>
      <c r="BI112" s="24">
        <v>0</v>
      </c>
      <c r="BJ112" s="17">
        <v>0</v>
      </c>
      <c r="BK112" s="24">
        <v>0</v>
      </c>
      <c r="BL112" s="17">
        <v>50</v>
      </c>
      <c r="BM112" s="24">
        <v>9.1474570069520703E-3</v>
      </c>
      <c r="BN112" s="17">
        <v>0</v>
      </c>
      <c r="BO112" s="24">
        <v>0</v>
      </c>
      <c r="BP112" s="17">
        <v>24</v>
      </c>
      <c r="BQ112" s="24">
        <v>9.4191522762951292E-3</v>
      </c>
      <c r="BR112" s="17">
        <v>23</v>
      </c>
      <c r="BS112" s="24">
        <v>8.6303939962476608E-3</v>
      </c>
      <c r="BT112" s="17">
        <v>3</v>
      </c>
      <c r="BU112" s="24">
        <v>1.2552301255230099E-2</v>
      </c>
      <c r="BV112" s="17">
        <v>31</v>
      </c>
      <c r="BW112" s="17">
        <v>0</v>
      </c>
      <c r="BX112" s="24">
        <v>0</v>
      </c>
      <c r="BY112" s="17">
        <v>31</v>
      </c>
      <c r="BZ112" s="24">
        <v>7.3113207547169795E-2</v>
      </c>
      <c r="CA112" s="17">
        <v>0</v>
      </c>
      <c r="CB112" s="24">
        <v>0</v>
      </c>
      <c r="CC112" s="17">
        <v>29</v>
      </c>
      <c r="CD112" s="24">
        <v>0.137440758293839</v>
      </c>
      <c r="CE112" s="17">
        <v>0</v>
      </c>
      <c r="CF112" s="24">
        <v>0</v>
      </c>
      <c r="CG112" s="17">
        <v>0</v>
      </c>
      <c r="CH112" s="24">
        <v>0</v>
      </c>
      <c r="CI112" s="17">
        <v>2</v>
      </c>
      <c r="CJ112" s="24">
        <v>1.5748031496062999E-2</v>
      </c>
      <c r="CK112" s="17">
        <v>0</v>
      </c>
      <c r="CL112" s="24">
        <v>0</v>
      </c>
      <c r="CM112" s="17">
        <v>0</v>
      </c>
      <c r="CN112" s="24">
        <v>0</v>
      </c>
      <c r="CO112" s="17">
        <v>0</v>
      </c>
      <c r="CP112" s="24">
        <v>0</v>
      </c>
      <c r="CQ112" s="17">
        <v>0</v>
      </c>
      <c r="CR112" s="24">
        <v>0</v>
      </c>
      <c r="CS112" s="17">
        <v>0</v>
      </c>
      <c r="CT112" s="24">
        <v>0</v>
      </c>
      <c r="CU112" s="17">
        <v>31</v>
      </c>
      <c r="CV112" s="24">
        <v>7.2093023255814001E-2</v>
      </c>
      <c r="CW112" s="17">
        <v>1</v>
      </c>
      <c r="CX112" s="24">
        <v>0.125</v>
      </c>
      <c r="CY112" s="17">
        <v>10</v>
      </c>
      <c r="CZ112" s="24">
        <v>4.3478260869565202E-2</v>
      </c>
      <c r="DA112" s="17">
        <v>19</v>
      </c>
      <c r="DB112" s="24">
        <v>0.120253164556962</v>
      </c>
      <c r="DC112" s="17">
        <v>1</v>
      </c>
      <c r="DD112" s="24">
        <v>3.03030303030303E-2</v>
      </c>
      <c r="DE112" s="17">
        <v>0</v>
      </c>
      <c r="DF112" s="28">
        <v>0</v>
      </c>
    </row>
    <row r="113" spans="2:110" s="6" customFormat="1" ht="12" customHeight="1" x14ac:dyDescent="0.25">
      <c r="B113" s="89" t="str">
        <f>VLOOKUP(C113,COD_DANE!B:C,2,0)</f>
        <v>23</v>
      </c>
      <c r="C113" s="50" t="s">
        <v>16</v>
      </c>
      <c r="D113" s="17">
        <v>215</v>
      </c>
      <c r="E113" s="17">
        <v>181</v>
      </c>
      <c r="F113" s="24">
        <v>8.6067522586780798E-2</v>
      </c>
      <c r="G113" s="17">
        <v>34</v>
      </c>
      <c r="H113" s="24">
        <v>6.2603572086172002E-3</v>
      </c>
      <c r="I113" s="17">
        <v>185</v>
      </c>
      <c r="J113" s="24">
        <v>8.2515611061552196E-2</v>
      </c>
      <c r="K113" s="17">
        <v>15</v>
      </c>
      <c r="L113" s="24">
        <v>1.3550135501355001E-2</v>
      </c>
      <c r="M113" s="17">
        <v>0</v>
      </c>
      <c r="N113" s="24">
        <v>0</v>
      </c>
      <c r="O113" s="17">
        <v>0</v>
      </c>
      <c r="P113" s="24">
        <v>0</v>
      </c>
      <c r="Q113" s="17">
        <v>1</v>
      </c>
      <c r="R113" s="24">
        <v>2.1276595744680899E-2</v>
      </c>
      <c r="S113" s="17">
        <v>13</v>
      </c>
      <c r="T113" s="24">
        <v>3.2778618255168901E-3</v>
      </c>
      <c r="U113" s="17">
        <v>0</v>
      </c>
      <c r="V113" s="24">
        <v>0</v>
      </c>
      <c r="W113" s="17">
        <v>0</v>
      </c>
      <c r="X113" s="24">
        <v>0</v>
      </c>
      <c r="Y113" s="17">
        <v>1</v>
      </c>
      <c r="Z113" s="24">
        <v>2.1276595744680899E-2</v>
      </c>
      <c r="AA113" s="17">
        <v>0</v>
      </c>
      <c r="AB113" s="24">
        <v>0</v>
      </c>
      <c r="AC113" s="17">
        <v>0</v>
      </c>
      <c r="AD113" s="24">
        <v>0</v>
      </c>
      <c r="AE113" s="17">
        <v>215</v>
      </c>
      <c r="AF113" s="24">
        <v>2.85372975842846E-2</v>
      </c>
      <c r="AG113" s="17">
        <v>0</v>
      </c>
      <c r="AH113" s="24">
        <v>0</v>
      </c>
      <c r="AI113" s="17">
        <v>7</v>
      </c>
      <c r="AJ113" s="24">
        <v>2.4305555555555601E-2</v>
      </c>
      <c r="AK113" s="17">
        <v>53</v>
      </c>
      <c r="AL113" s="24">
        <v>1.4653027370749199E-2</v>
      </c>
      <c r="AM113" s="17">
        <v>141</v>
      </c>
      <c r="AN113" s="24">
        <v>4.2165071770334898E-2</v>
      </c>
      <c r="AO113" s="17">
        <v>14</v>
      </c>
      <c r="AP113" s="24">
        <v>5.1282051282051301E-2</v>
      </c>
      <c r="AQ113" s="17">
        <v>181</v>
      </c>
      <c r="AR113" s="17">
        <v>160</v>
      </c>
      <c r="AS113" s="24">
        <v>8.9136490250696407E-2</v>
      </c>
      <c r="AT113" s="17">
        <v>21</v>
      </c>
      <c r="AU113" s="24">
        <v>5.7205121220375897E-3</v>
      </c>
      <c r="AV113" s="17">
        <v>163</v>
      </c>
      <c r="AW113" s="24">
        <v>8.5879873551106406E-2</v>
      </c>
      <c r="AX113" s="17">
        <v>8</v>
      </c>
      <c r="AY113" s="24">
        <v>1.41843971631206E-2</v>
      </c>
      <c r="AZ113" s="17">
        <v>0</v>
      </c>
      <c r="BA113" s="24">
        <v>0</v>
      </c>
      <c r="BB113" s="17">
        <v>0</v>
      </c>
      <c r="BC113" s="24">
        <v>0</v>
      </c>
      <c r="BD113" s="17">
        <v>0</v>
      </c>
      <c r="BE113" s="24">
        <v>0</v>
      </c>
      <c r="BF113" s="17">
        <v>10</v>
      </c>
      <c r="BG113" s="24">
        <v>3.4376074252320402E-3</v>
      </c>
      <c r="BH113" s="17">
        <v>0</v>
      </c>
      <c r="BI113" s="24">
        <v>0</v>
      </c>
      <c r="BJ113" s="17">
        <v>0</v>
      </c>
      <c r="BK113" s="24">
        <v>0</v>
      </c>
      <c r="BL113" s="17">
        <v>181</v>
      </c>
      <c r="BM113" s="24">
        <v>3.3113794365166503E-2</v>
      </c>
      <c r="BN113" s="17">
        <v>1</v>
      </c>
      <c r="BO113" s="24">
        <v>7.1428571428571397E-2</v>
      </c>
      <c r="BP113" s="17">
        <v>43</v>
      </c>
      <c r="BQ113" s="24">
        <v>1.6875981161695398E-2</v>
      </c>
      <c r="BR113" s="17">
        <v>124</v>
      </c>
      <c r="BS113" s="24">
        <v>4.6529080675422101E-2</v>
      </c>
      <c r="BT113" s="17">
        <v>13</v>
      </c>
      <c r="BU113" s="24">
        <v>5.4393305439330498E-2</v>
      </c>
      <c r="BV113" s="17">
        <v>7</v>
      </c>
      <c r="BW113" s="17">
        <v>0</v>
      </c>
      <c r="BX113" s="24">
        <v>0</v>
      </c>
      <c r="BY113" s="17">
        <v>7</v>
      </c>
      <c r="BZ113" s="24">
        <v>1.6509433962264199E-2</v>
      </c>
      <c r="CA113" s="17">
        <v>0</v>
      </c>
      <c r="CB113" s="24">
        <v>0</v>
      </c>
      <c r="CC113" s="17">
        <v>5</v>
      </c>
      <c r="CD113" s="24">
        <v>2.3696682464454999E-2</v>
      </c>
      <c r="CE113" s="17">
        <v>0</v>
      </c>
      <c r="CF113" s="24">
        <v>0</v>
      </c>
      <c r="CG113" s="17">
        <v>0</v>
      </c>
      <c r="CH113" s="24">
        <v>0</v>
      </c>
      <c r="CI113" s="17">
        <v>1</v>
      </c>
      <c r="CJ113" s="24">
        <v>7.8740157480314994E-3</v>
      </c>
      <c r="CK113" s="17">
        <v>0</v>
      </c>
      <c r="CL113" s="24">
        <v>0</v>
      </c>
      <c r="CM113" s="17">
        <v>0</v>
      </c>
      <c r="CN113" s="24">
        <v>0</v>
      </c>
      <c r="CO113" s="17">
        <v>1</v>
      </c>
      <c r="CP113" s="24">
        <v>2.1739130434782601E-2</v>
      </c>
      <c r="CQ113" s="17">
        <v>0</v>
      </c>
      <c r="CR113" s="24">
        <v>0</v>
      </c>
      <c r="CS113" s="17">
        <v>0</v>
      </c>
      <c r="CT113" s="24">
        <v>0</v>
      </c>
      <c r="CU113" s="17">
        <v>7</v>
      </c>
      <c r="CV113" s="24">
        <v>1.6279069767441898E-2</v>
      </c>
      <c r="CW113" s="17">
        <v>0</v>
      </c>
      <c r="CX113" s="24">
        <v>0</v>
      </c>
      <c r="CY113" s="17">
        <v>5</v>
      </c>
      <c r="CZ113" s="24">
        <v>2.1739130434782601E-2</v>
      </c>
      <c r="DA113" s="17">
        <v>2</v>
      </c>
      <c r="DB113" s="24">
        <v>1.26582278481013E-2</v>
      </c>
      <c r="DC113" s="17">
        <v>0</v>
      </c>
      <c r="DD113" s="24">
        <v>0</v>
      </c>
      <c r="DE113" s="17">
        <v>0</v>
      </c>
      <c r="DF113" s="28">
        <v>0</v>
      </c>
    </row>
    <row r="114" spans="2:110" s="6" customFormat="1" ht="12" customHeight="1" x14ac:dyDescent="0.25">
      <c r="B114" s="89" t="str">
        <f>VLOOKUP(C114,COD_DANE!B:C,2,0)</f>
        <v>25</v>
      </c>
      <c r="C114" s="50" t="s">
        <v>17</v>
      </c>
      <c r="D114" s="17">
        <v>325</v>
      </c>
      <c r="E114" s="17">
        <v>29</v>
      </c>
      <c r="F114" s="24">
        <v>1.37898240608654E-2</v>
      </c>
      <c r="G114" s="17">
        <v>296</v>
      </c>
      <c r="H114" s="24">
        <v>5.4501933345608503E-2</v>
      </c>
      <c r="I114" s="17">
        <v>40</v>
      </c>
      <c r="J114" s="24">
        <v>1.7841213202497801E-2</v>
      </c>
      <c r="K114" s="17">
        <v>40</v>
      </c>
      <c r="L114" s="24">
        <v>3.6133694670279999E-2</v>
      </c>
      <c r="M114" s="17">
        <v>2</v>
      </c>
      <c r="N114" s="24">
        <v>6.4516129032258104E-2</v>
      </c>
      <c r="O114" s="17">
        <v>0</v>
      </c>
      <c r="P114" s="24">
        <v>0</v>
      </c>
      <c r="Q114" s="17">
        <v>0</v>
      </c>
      <c r="R114" s="24">
        <v>0</v>
      </c>
      <c r="S114" s="17">
        <v>243</v>
      </c>
      <c r="T114" s="24">
        <v>6.1270801815431201E-2</v>
      </c>
      <c r="U114" s="17">
        <v>0</v>
      </c>
      <c r="V114" s="24">
        <v>0</v>
      </c>
      <c r="W114" s="17">
        <v>0</v>
      </c>
      <c r="X114" s="24">
        <v>0</v>
      </c>
      <c r="Y114" s="17">
        <v>0</v>
      </c>
      <c r="Z114" s="24">
        <v>0</v>
      </c>
      <c r="AA114" s="17">
        <v>0</v>
      </c>
      <c r="AB114" s="24">
        <v>0</v>
      </c>
      <c r="AC114" s="17">
        <v>0</v>
      </c>
      <c r="AD114" s="24">
        <v>0</v>
      </c>
      <c r="AE114" s="17">
        <v>325</v>
      </c>
      <c r="AF114" s="24">
        <v>4.3137775418104603E-2</v>
      </c>
      <c r="AG114" s="17">
        <v>0</v>
      </c>
      <c r="AH114" s="24">
        <v>0</v>
      </c>
      <c r="AI114" s="17">
        <v>8</v>
      </c>
      <c r="AJ114" s="24">
        <v>2.7777777777777801E-2</v>
      </c>
      <c r="AK114" s="17">
        <v>164</v>
      </c>
      <c r="AL114" s="24">
        <v>4.5341443184959897E-2</v>
      </c>
      <c r="AM114" s="17">
        <v>148</v>
      </c>
      <c r="AN114" s="24">
        <v>4.4258373205741601E-2</v>
      </c>
      <c r="AO114" s="17">
        <v>5</v>
      </c>
      <c r="AP114" s="24">
        <v>1.8315018315018299E-2</v>
      </c>
      <c r="AQ114" s="17">
        <v>235</v>
      </c>
      <c r="AR114" s="17">
        <v>24</v>
      </c>
      <c r="AS114" s="24">
        <v>1.33704735376045E-2</v>
      </c>
      <c r="AT114" s="17">
        <v>211</v>
      </c>
      <c r="AU114" s="24">
        <v>5.7477526559520598E-2</v>
      </c>
      <c r="AV114" s="17">
        <v>31</v>
      </c>
      <c r="AW114" s="24">
        <v>1.6332982086406701E-2</v>
      </c>
      <c r="AX114" s="17">
        <v>16</v>
      </c>
      <c r="AY114" s="24">
        <v>2.8368794326241099E-2</v>
      </c>
      <c r="AZ114" s="17">
        <v>1</v>
      </c>
      <c r="BA114" s="24">
        <v>5.2631578947368397E-2</v>
      </c>
      <c r="BB114" s="17">
        <v>0</v>
      </c>
      <c r="BC114" s="24">
        <v>0</v>
      </c>
      <c r="BD114" s="17">
        <v>0</v>
      </c>
      <c r="BE114" s="24">
        <v>0</v>
      </c>
      <c r="BF114" s="17">
        <v>187</v>
      </c>
      <c r="BG114" s="24">
        <v>6.4283258851839095E-2</v>
      </c>
      <c r="BH114" s="17">
        <v>0</v>
      </c>
      <c r="BI114" s="24">
        <v>0</v>
      </c>
      <c r="BJ114" s="17">
        <v>0</v>
      </c>
      <c r="BK114" s="24">
        <v>0</v>
      </c>
      <c r="BL114" s="17">
        <v>235</v>
      </c>
      <c r="BM114" s="24">
        <v>4.2993047932674701E-2</v>
      </c>
      <c r="BN114" s="17">
        <v>0</v>
      </c>
      <c r="BO114" s="24">
        <v>0</v>
      </c>
      <c r="BP114" s="17">
        <v>120</v>
      </c>
      <c r="BQ114" s="24">
        <v>4.7095761381475698E-2</v>
      </c>
      <c r="BR114" s="17">
        <v>110</v>
      </c>
      <c r="BS114" s="24">
        <v>4.1275797373358299E-2</v>
      </c>
      <c r="BT114" s="17">
        <v>5</v>
      </c>
      <c r="BU114" s="24">
        <v>2.0920502092050201E-2</v>
      </c>
      <c r="BV114" s="17">
        <v>12</v>
      </c>
      <c r="BW114" s="17">
        <v>0</v>
      </c>
      <c r="BX114" s="24">
        <v>0</v>
      </c>
      <c r="BY114" s="17">
        <v>12</v>
      </c>
      <c r="BZ114" s="24">
        <v>2.83018867924528E-2</v>
      </c>
      <c r="CA114" s="17">
        <v>0</v>
      </c>
      <c r="CB114" s="24">
        <v>0</v>
      </c>
      <c r="CC114" s="17">
        <v>8</v>
      </c>
      <c r="CD114" s="24">
        <v>3.7914691943128E-2</v>
      </c>
      <c r="CE114" s="17">
        <v>0</v>
      </c>
      <c r="CF114" s="24">
        <v>0</v>
      </c>
      <c r="CG114" s="17">
        <v>0</v>
      </c>
      <c r="CH114" s="24">
        <v>0</v>
      </c>
      <c r="CI114" s="17">
        <v>4</v>
      </c>
      <c r="CJ114" s="24">
        <v>3.1496062992125998E-2</v>
      </c>
      <c r="CK114" s="17">
        <v>0</v>
      </c>
      <c r="CL114" s="24">
        <v>0</v>
      </c>
      <c r="CM114" s="17">
        <v>0</v>
      </c>
      <c r="CN114" s="24">
        <v>0</v>
      </c>
      <c r="CO114" s="17">
        <v>0</v>
      </c>
      <c r="CP114" s="24">
        <v>0</v>
      </c>
      <c r="CQ114" s="17">
        <v>0</v>
      </c>
      <c r="CR114" s="24">
        <v>0</v>
      </c>
      <c r="CS114" s="17">
        <v>0</v>
      </c>
      <c r="CT114" s="24">
        <v>0</v>
      </c>
      <c r="CU114" s="17">
        <v>12</v>
      </c>
      <c r="CV114" s="24">
        <v>2.7906976744186001E-2</v>
      </c>
      <c r="CW114" s="17">
        <v>0</v>
      </c>
      <c r="CX114" s="24">
        <v>0</v>
      </c>
      <c r="CY114" s="17">
        <v>7</v>
      </c>
      <c r="CZ114" s="24">
        <v>3.0434782608695699E-2</v>
      </c>
      <c r="DA114" s="17">
        <v>4</v>
      </c>
      <c r="DB114" s="24">
        <v>2.53164556962025E-2</v>
      </c>
      <c r="DC114" s="17">
        <v>1</v>
      </c>
      <c r="DD114" s="24">
        <v>3.03030303030303E-2</v>
      </c>
      <c r="DE114" s="17">
        <v>0</v>
      </c>
      <c r="DF114" s="28">
        <v>0</v>
      </c>
    </row>
    <row r="115" spans="2:110" s="6" customFormat="1" ht="12" customHeight="1" x14ac:dyDescent="0.25">
      <c r="B115" s="89" t="str">
        <f>VLOOKUP(C115,COD_DANE!B:C,2,0)</f>
        <v>94</v>
      </c>
      <c r="C115" s="50" t="s">
        <v>18</v>
      </c>
      <c r="D115" s="17">
        <v>12</v>
      </c>
      <c r="E115" s="17">
        <v>0</v>
      </c>
      <c r="F115" s="24">
        <v>0</v>
      </c>
      <c r="G115" s="17">
        <v>12</v>
      </c>
      <c r="H115" s="24">
        <v>2.2095378383354802E-3</v>
      </c>
      <c r="I115" s="17">
        <v>0</v>
      </c>
      <c r="J115" s="24">
        <v>0</v>
      </c>
      <c r="K115" s="17">
        <v>0</v>
      </c>
      <c r="L115" s="24">
        <v>0</v>
      </c>
      <c r="M115" s="17">
        <v>0</v>
      </c>
      <c r="N115" s="24">
        <v>0</v>
      </c>
      <c r="O115" s="17">
        <v>0</v>
      </c>
      <c r="P115" s="24">
        <v>0</v>
      </c>
      <c r="Q115" s="17">
        <v>0</v>
      </c>
      <c r="R115" s="24">
        <v>0</v>
      </c>
      <c r="S115" s="17">
        <v>12</v>
      </c>
      <c r="T115" s="24">
        <v>3.0257186081694399E-3</v>
      </c>
      <c r="U115" s="17">
        <v>0</v>
      </c>
      <c r="V115" s="24">
        <v>0</v>
      </c>
      <c r="W115" s="17">
        <v>0</v>
      </c>
      <c r="X115" s="24">
        <v>0</v>
      </c>
      <c r="Y115" s="17">
        <v>0</v>
      </c>
      <c r="Z115" s="24">
        <v>0</v>
      </c>
      <c r="AA115" s="17">
        <v>0</v>
      </c>
      <c r="AB115" s="24">
        <v>0</v>
      </c>
      <c r="AC115" s="17">
        <v>0</v>
      </c>
      <c r="AD115" s="24">
        <v>0</v>
      </c>
      <c r="AE115" s="17">
        <v>12</v>
      </c>
      <c r="AF115" s="24">
        <v>1.5927794000530899E-3</v>
      </c>
      <c r="AG115" s="17">
        <v>0</v>
      </c>
      <c r="AH115" s="24">
        <v>0</v>
      </c>
      <c r="AI115" s="17">
        <v>0</v>
      </c>
      <c r="AJ115" s="24">
        <v>0</v>
      </c>
      <c r="AK115" s="17">
        <v>9</v>
      </c>
      <c r="AL115" s="24">
        <v>2.4882499308819502E-3</v>
      </c>
      <c r="AM115" s="17">
        <v>3</v>
      </c>
      <c r="AN115" s="24">
        <v>8.9712918660287105E-4</v>
      </c>
      <c r="AO115" s="17">
        <v>0</v>
      </c>
      <c r="AP115" s="24">
        <v>0</v>
      </c>
      <c r="AQ115" s="17">
        <v>11</v>
      </c>
      <c r="AR115" s="17">
        <v>0</v>
      </c>
      <c r="AS115" s="24">
        <v>0</v>
      </c>
      <c r="AT115" s="17">
        <v>11</v>
      </c>
      <c r="AU115" s="24">
        <v>2.9964587305911202E-3</v>
      </c>
      <c r="AV115" s="17">
        <v>0</v>
      </c>
      <c r="AW115" s="24">
        <v>0</v>
      </c>
      <c r="AX115" s="17">
        <v>0</v>
      </c>
      <c r="AY115" s="24">
        <v>0</v>
      </c>
      <c r="AZ115" s="17">
        <v>0</v>
      </c>
      <c r="BA115" s="24">
        <v>0</v>
      </c>
      <c r="BB115" s="17">
        <v>0</v>
      </c>
      <c r="BC115" s="24">
        <v>0</v>
      </c>
      <c r="BD115" s="17">
        <v>0</v>
      </c>
      <c r="BE115" s="24">
        <v>0</v>
      </c>
      <c r="BF115" s="17">
        <v>11</v>
      </c>
      <c r="BG115" s="24">
        <v>3.78136816775524E-3</v>
      </c>
      <c r="BH115" s="17">
        <v>0</v>
      </c>
      <c r="BI115" s="24">
        <v>0</v>
      </c>
      <c r="BJ115" s="17">
        <v>0</v>
      </c>
      <c r="BK115" s="24">
        <v>0</v>
      </c>
      <c r="BL115" s="17">
        <v>11</v>
      </c>
      <c r="BM115" s="24">
        <v>2.0124405415294501E-3</v>
      </c>
      <c r="BN115" s="17">
        <v>0</v>
      </c>
      <c r="BO115" s="24">
        <v>0</v>
      </c>
      <c r="BP115" s="17">
        <v>9</v>
      </c>
      <c r="BQ115" s="24">
        <v>3.53218210361068E-3</v>
      </c>
      <c r="BR115" s="17">
        <v>2</v>
      </c>
      <c r="BS115" s="24">
        <v>7.5046904315196998E-4</v>
      </c>
      <c r="BT115" s="17">
        <v>0</v>
      </c>
      <c r="BU115" s="24">
        <v>0</v>
      </c>
      <c r="BV115" s="17">
        <v>0</v>
      </c>
      <c r="BW115" s="17">
        <v>0</v>
      </c>
      <c r="BX115" s="24">
        <v>0</v>
      </c>
      <c r="BY115" s="17">
        <v>0</v>
      </c>
      <c r="BZ115" s="24">
        <v>0</v>
      </c>
      <c r="CA115" s="17">
        <v>0</v>
      </c>
      <c r="CB115" s="24">
        <v>0</v>
      </c>
      <c r="CC115" s="17">
        <v>0</v>
      </c>
      <c r="CD115" s="24">
        <v>0</v>
      </c>
      <c r="CE115" s="17">
        <v>0</v>
      </c>
      <c r="CF115" s="24">
        <v>0</v>
      </c>
      <c r="CG115" s="17">
        <v>0</v>
      </c>
      <c r="CH115" s="24">
        <v>0</v>
      </c>
      <c r="CI115" s="17">
        <v>0</v>
      </c>
      <c r="CJ115" s="24">
        <v>0</v>
      </c>
      <c r="CK115" s="17">
        <v>0</v>
      </c>
      <c r="CL115" s="24">
        <v>0</v>
      </c>
      <c r="CM115" s="17">
        <v>0</v>
      </c>
      <c r="CN115" s="24">
        <v>0</v>
      </c>
      <c r="CO115" s="17">
        <v>0</v>
      </c>
      <c r="CP115" s="24">
        <v>0</v>
      </c>
      <c r="CQ115" s="17">
        <v>0</v>
      </c>
      <c r="CR115" s="24">
        <v>0</v>
      </c>
      <c r="CS115" s="17">
        <v>0</v>
      </c>
      <c r="CT115" s="24">
        <v>0</v>
      </c>
      <c r="CU115" s="17">
        <v>0</v>
      </c>
      <c r="CV115" s="24">
        <v>0</v>
      </c>
      <c r="CW115" s="17">
        <v>0</v>
      </c>
      <c r="CX115" s="24">
        <v>0</v>
      </c>
      <c r="CY115" s="17">
        <v>0</v>
      </c>
      <c r="CZ115" s="24">
        <v>0</v>
      </c>
      <c r="DA115" s="17">
        <v>0</v>
      </c>
      <c r="DB115" s="24">
        <v>0</v>
      </c>
      <c r="DC115" s="17">
        <v>0</v>
      </c>
      <c r="DD115" s="24">
        <v>0</v>
      </c>
      <c r="DE115" s="17">
        <v>0</v>
      </c>
      <c r="DF115" s="28">
        <v>0</v>
      </c>
    </row>
    <row r="116" spans="2:110" s="6" customFormat="1" ht="12" customHeight="1" x14ac:dyDescent="0.25">
      <c r="B116" s="89" t="str">
        <f>VLOOKUP(C116,COD_DANE!B:C,2,0)</f>
        <v>95</v>
      </c>
      <c r="C116" s="50" t="s">
        <v>19</v>
      </c>
      <c r="D116" s="17">
        <v>66</v>
      </c>
      <c r="E116" s="17">
        <v>1</v>
      </c>
      <c r="F116" s="24">
        <v>4.7551117451260101E-4</v>
      </c>
      <c r="G116" s="17">
        <v>65</v>
      </c>
      <c r="H116" s="24">
        <v>1.19683299576505E-2</v>
      </c>
      <c r="I116" s="17">
        <v>1</v>
      </c>
      <c r="J116" s="24">
        <v>4.4603033006244399E-4</v>
      </c>
      <c r="K116" s="17">
        <v>1</v>
      </c>
      <c r="L116" s="24">
        <v>9.0334236675700097E-4</v>
      </c>
      <c r="M116" s="17">
        <v>0</v>
      </c>
      <c r="N116" s="24">
        <v>0</v>
      </c>
      <c r="O116" s="17">
        <v>0</v>
      </c>
      <c r="P116" s="24">
        <v>0</v>
      </c>
      <c r="Q116" s="17">
        <v>0</v>
      </c>
      <c r="R116" s="24">
        <v>0</v>
      </c>
      <c r="S116" s="17">
        <v>62</v>
      </c>
      <c r="T116" s="24">
        <v>1.5632879475542101E-2</v>
      </c>
      <c r="U116" s="17">
        <v>0</v>
      </c>
      <c r="V116" s="24">
        <v>0</v>
      </c>
      <c r="W116" s="17">
        <v>0</v>
      </c>
      <c r="X116" s="24">
        <v>0</v>
      </c>
      <c r="Y116" s="17">
        <v>1</v>
      </c>
      <c r="Z116" s="24">
        <v>2.1276595744680899E-2</v>
      </c>
      <c r="AA116" s="17">
        <v>0</v>
      </c>
      <c r="AB116" s="24">
        <v>0</v>
      </c>
      <c r="AC116" s="17">
        <v>1</v>
      </c>
      <c r="AD116" s="24">
        <v>4.5454545454545497E-2</v>
      </c>
      <c r="AE116" s="17">
        <v>66</v>
      </c>
      <c r="AF116" s="24">
        <v>8.7602867002920092E-3</v>
      </c>
      <c r="AG116" s="17">
        <v>1</v>
      </c>
      <c r="AH116" s="24">
        <v>8.3333333333333301E-2</v>
      </c>
      <c r="AI116" s="17">
        <v>6</v>
      </c>
      <c r="AJ116" s="24">
        <v>2.0833333333333301E-2</v>
      </c>
      <c r="AK116" s="17">
        <v>39</v>
      </c>
      <c r="AL116" s="24">
        <v>1.0782416367155099E-2</v>
      </c>
      <c r="AM116" s="17">
        <v>20</v>
      </c>
      <c r="AN116" s="24">
        <v>5.9808612440191396E-3</v>
      </c>
      <c r="AO116" s="17">
        <v>0</v>
      </c>
      <c r="AP116" s="24">
        <v>0</v>
      </c>
      <c r="AQ116" s="17">
        <v>42</v>
      </c>
      <c r="AR116" s="17">
        <v>0</v>
      </c>
      <c r="AS116" s="24">
        <v>0</v>
      </c>
      <c r="AT116" s="17">
        <v>42</v>
      </c>
      <c r="AU116" s="24">
        <v>1.14410242440752E-2</v>
      </c>
      <c r="AV116" s="17">
        <v>0</v>
      </c>
      <c r="AW116" s="24">
        <v>0</v>
      </c>
      <c r="AX116" s="17">
        <v>1</v>
      </c>
      <c r="AY116" s="24">
        <v>1.77304964539007E-3</v>
      </c>
      <c r="AZ116" s="17">
        <v>0</v>
      </c>
      <c r="BA116" s="24">
        <v>0</v>
      </c>
      <c r="BB116" s="17">
        <v>0</v>
      </c>
      <c r="BC116" s="24">
        <v>0</v>
      </c>
      <c r="BD116" s="17">
        <v>0</v>
      </c>
      <c r="BE116" s="24">
        <v>0</v>
      </c>
      <c r="BF116" s="17">
        <v>41</v>
      </c>
      <c r="BG116" s="24">
        <v>1.40941904434514E-2</v>
      </c>
      <c r="BH116" s="17">
        <v>0</v>
      </c>
      <c r="BI116" s="24">
        <v>0</v>
      </c>
      <c r="BJ116" s="17">
        <v>0</v>
      </c>
      <c r="BK116" s="24">
        <v>0</v>
      </c>
      <c r="BL116" s="17">
        <v>42</v>
      </c>
      <c r="BM116" s="24">
        <v>7.6838638858397401E-3</v>
      </c>
      <c r="BN116" s="17">
        <v>0</v>
      </c>
      <c r="BO116" s="24">
        <v>0</v>
      </c>
      <c r="BP116" s="17">
        <v>26</v>
      </c>
      <c r="BQ116" s="24">
        <v>1.02040816326531E-2</v>
      </c>
      <c r="BR116" s="17">
        <v>16</v>
      </c>
      <c r="BS116" s="24">
        <v>6.0037523452157598E-3</v>
      </c>
      <c r="BT116" s="17">
        <v>0</v>
      </c>
      <c r="BU116" s="24">
        <v>0</v>
      </c>
      <c r="BV116" s="17">
        <v>8</v>
      </c>
      <c r="BW116" s="17">
        <v>0</v>
      </c>
      <c r="BX116" s="24">
        <v>0</v>
      </c>
      <c r="BY116" s="17">
        <v>8</v>
      </c>
      <c r="BZ116" s="24">
        <v>1.88679245283019E-2</v>
      </c>
      <c r="CA116" s="17">
        <v>0</v>
      </c>
      <c r="CB116" s="24">
        <v>0</v>
      </c>
      <c r="CC116" s="17">
        <v>0</v>
      </c>
      <c r="CD116" s="24">
        <v>0</v>
      </c>
      <c r="CE116" s="17">
        <v>0</v>
      </c>
      <c r="CF116" s="24">
        <v>0</v>
      </c>
      <c r="CG116" s="17">
        <v>0</v>
      </c>
      <c r="CH116" s="24">
        <v>0</v>
      </c>
      <c r="CI116" s="17">
        <v>6</v>
      </c>
      <c r="CJ116" s="24">
        <v>4.7244094488188997E-2</v>
      </c>
      <c r="CK116" s="17">
        <v>0</v>
      </c>
      <c r="CL116" s="24">
        <v>0</v>
      </c>
      <c r="CM116" s="17">
        <v>0</v>
      </c>
      <c r="CN116" s="24">
        <v>0</v>
      </c>
      <c r="CO116" s="17">
        <v>1</v>
      </c>
      <c r="CP116" s="24">
        <v>2.1739130434782601E-2</v>
      </c>
      <c r="CQ116" s="17">
        <v>0</v>
      </c>
      <c r="CR116" s="24">
        <v>0</v>
      </c>
      <c r="CS116" s="17">
        <v>1</v>
      </c>
      <c r="CT116" s="24">
        <v>5.2631578947368397E-2</v>
      </c>
      <c r="CU116" s="17">
        <v>8</v>
      </c>
      <c r="CV116" s="24">
        <v>1.8604651162790701E-2</v>
      </c>
      <c r="CW116" s="17">
        <v>1</v>
      </c>
      <c r="CX116" s="24">
        <v>0.125</v>
      </c>
      <c r="CY116" s="17">
        <v>5</v>
      </c>
      <c r="CZ116" s="24">
        <v>2.1739130434782601E-2</v>
      </c>
      <c r="DA116" s="17">
        <v>2</v>
      </c>
      <c r="DB116" s="24">
        <v>1.26582278481013E-2</v>
      </c>
      <c r="DC116" s="17">
        <v>0</v>
      </c>
      <c r="DD116" s="24">
        <v>0</v>
      </c>
      <c r="DE116" s="17">
        <v>0</v>
      </c>
      <c r="DF116" s="28">
        <v>0</v>
      </c>
    </row>
    <row r="117" spans="2:110" s="6" customFormat="1" ht="12" customHeight="1" x14ac:dyDescent="0.25">
      <c r="B117" s="89" t="str">
        <f>VLOOKUP(C117,COD_DANE!B:C,2,0)</f>
        <v>41</v>
      </c>
      <c r="C117" s="50" t="s">
        <v>20</v>
      </c>
      <c r="D117" s="17">
        <v>305</v>
      </c>
      <c r="E117" s="17">
        <v>19</v>
      </c>
      <c r="F117" s="24">
        <v>9.0347123157394193E-3</v>
      </c>
      <c r="G117" s="17">
        <v>286</v>
      </c>
      <c r="H117" s="24">
        <v>5.26606518136623E-2</v>
      </c>
      <c r="I117" s="17">
        <v>22</v>
      </c>
      <c r="J117" s="24">
        <v>9.8126672613737705E-3</v>
      </c>
      <c r="K117" s="17">
        <v>10</v>
      </c>
      <c r="L117" s="24">
        <v>9.0334236675700102E-3</v>
      </c>
      <c r="M117" s="17">
        <v>0</v>
      </c>
      <c r="N117" s="24">
        <v>0</v>
      </c>
      <c r="O117" s="17">
        <v>0</v>
      </c>
      <c r="P117" s="24">
        <v>0</v>
      </c>
      <c r="Q117" s="17">
        <v>0</v>
      </c>
      <c r="R117" s="24">
        <v>0</v>
      </c>
      <c r="S117" s="17">
        <v>270</v>
      </c>
      <c r="T117" s="24">
        <v>6.8078668683812404E-2</v>
      </c>
      <c r="U117" s="17">
        <v>0</v>
      </c>
      <c r="V117" s="24">
        <v>0</v>
      </c>
      <c r="W117" s="17">
        <v>0</v>
      </c>
      <c r="X117" s="24">
        <v>0</v>
      </c>
      <c r="Y117" s="17">
        <v>2</v>
      </c>
      <c r="Z117" s="24">
        <v>4.2553191489361701E-2</v>
      </c>
      <c r="AA117" s="17">
        <v>0</v>
      </c>
      <c r="AB117" s="24">
        <v>0</v>
      </c>
      <c r="AC117" s="17">
        <v>1</v>
      </c>
      <c r="AD117" s="24">
        <v>4.5454545454545497E-2</v>
      </c>
      <c r="AE117" s="17">
        <v>305</v>
      </c>
      <c r="AF117" s="24">
        <v>4.0483143084682802E-2</v>
      </c>
      <c r="AG117" s="17">
        <v>0</v>
      </c>
      <c r="AH117" s="24">
        <v>0</v>
      </c>
      <c r="AI117" s="17">
        <v>9</v>
      </c>
      <c r="AJ117" s="24">
        <v>3.125E-2</v>
      </c>
      <c r="AK117" s="17">
        <v>158</v>
      </c>
      <c r="AL117" s="24">
        <v>4.3682609897705303E-2</v>
      </c>
      <c r="AM117" s="17">
        <v>132</v>
      </c>
      <c r="AN117" s="24">
        <v>3.94736842105263E-2</v>
      </c>
      <c r="AO117" s="17">
        <v>6</v>
      </c>
      <c r="AP117" s="24">
        <v>2.1978021978022001E-2</v>
      </c>
      <c r="AQ117" s="17">
        <v>223</v>
      </c>
      <c r="AR117" s="17">
        <v>15</v>
      </c>
      <c r="AS117" s="24">
        <v>8.3565459610027894E-3</v>
      </c>
      <c r="AT117" s="17">
        <v>208</v>
      </c>
      <c r="AU117" s="24">
        <v>5.6660310542086603E-2</v>
      </c>
      <c r="AV117" s="17">
        <v>16</v>
      </c>
      <c r="AW117" s="24">
        <v>8.4299262381454208E-3</v>
      </c>
      <c r="AX117" s="17">
        <v>3</v>
      </c>
      <c r="AY117" s="24">
        <v>5.31914893617021E-3</v>
      </c>
      <c r="AZ117" s="17">
        <v>0</v>
      </c>
      <c r="BA117" s="24">
        <v>0</v>
      </c>
      <c r="BB117" s="17">
        <v>0</v>
      </c>
      <c r="BC117" s="24">
        <v>0</v>
      </c>
      <c r="BD117" s="17">
        <v>0</v>
      </c>
      <c r="BE117" s="24">
        <v>0</v>
      </c>
      <c r="BF117" s="17">
        <v>204</v>
      </c>
      <c r="BG117" s="24">
        <v>7.0127191474733605E-2</v>
      </c>
      <c r="BH117" s="17">
        <v>0</v>
      </c>
      <c r="BI117" s="24">
        <v>0</v>
      </c>
      <c r="BJ117" s="17">
        <v>0</v>
      </c>
      <c r="BK117" s="24">
        <v>0</v>
      </c>
      <c r="BL117" s="17">
        <v>223</v>
      </c>
      <c r="BM117" s="24">
        <v>4.0797658251006202E-2</v>
      </c>
      <c r="BN117" s="17">
        <v>0</v>
      </c>
      <c r="BO117" s="24">
        <v>0</v>
      </c>
      <c r="BP117" s="17">
        <v>115</v>
      </c>
      <c r="BQ117" s="24">
        <v>4.5133437990580803E-2</v>
      </c>
      <c r="BR117" s="17">
        <v>102</v>
      </c>
      <c r="BS117" s="24">
        <v>3.8273921200750502E-2</v>
      </c>
      <c r="BT117" s="17">
        <v>6</v>
      </c>
      <c r="BU117" s="24">
        <v>2.5104602510460299E-2</v>
      </c>
      <c r="BV117" s="17">
        <v>24</v>
      </c>
      <c r="BW117" s="17">
        <v>2</v>
      </c>
      <c r="BX117" s="24">
        <v>0.33333333333333298</v>
      </c>
      <c r="BY117" s="17">
        <v>22</v>
      </c>
      <c r="BZ117" s="24">
        <v>5.1886792452830198E-2</v>
      </c>
      <c r="CA117" s="17">
        <v>2</v>
      </c>
      <c r="CB117" s="24">
        <v>0.33333333333333298</v>
      </c>
      <c r="CC117" s="17">
        <v>3</v>
      </c>
      <c r="CD117" s="24">
        <v>1.4218009478673001E-2</v>
      </c>
      <c r="CE117" s="17">
        <v>0</v>
      </c>
      <c r="CF117" s="24">
        <v>0</v>
      </c>
      <c r="CG117" s="17">
        <v>0</v>
      </c>
      <c r="CH117" s="24">
        <v>0</v>
      </c>
      <c r="CI117" s="17">
        <v>16</v>
      </c>
      <c r="CJ117" s="24">
        <v>0.12598425196850399</v>
      </c>
      <c r="CK117" s="17">
        <v>0</v>
      </c>
      <c r="CL117" s="24">
        <v>0</v>
      </c>
      <c r="CM117" s="17">
        <v>0</v>
      </c>
      <c r="CN117" s="24">
        <v>0</v>
      </c>
      <c r="CO117" s="17">
        <v>2</v>
      </c>
      <c r="CP117" s="24">
        <v>4.3478260869565202E-2</v>
      </c>
      <c r="CQ117" s="17">
        <v>0</v>
      </c>
      <c r="CR117" s="24">
        <v>0</v>
      </c>
      <c r="CS117" s="17">
        <v>1</v>
      </c>
      <c r="CT117" s="24">
        <v>5.2631578947368397E-2</v>
      </c>
      <c r="CU117" s="17">
        <v>24</v>
      </c>
      <c r="CV117" s="24">
        <v>5.5813953488372099E-2</v>
      </c>
      <c r="CW117" s="17">
        <v>0</v>
      </c>
      <c r="CX117" s="24">
        <v>0</v>
      </c>
      <c r="CY117" s="17">
        <v>9</v>
      </c>
      <c r="CZ117" s="24">
        <v>3.9130434782608699E-2</v>
      </c>
      <c r="DA117" s="17">
        <v>7</v>
      </c>
      <c r="DB117" s="24">
        <v>4.4303797468354403E-2</v>
      </c>
      <c r="DC117" s="17">
        <v>8</v>
      </c>
      <c r="DD117" s="24">
        <v>0.24242424242424199</v>
      </c>
      <c r="DE117" s="17">
        <v>0</v>
      </c>
      <c r="DF117" s="28">
        <v>0</v>
      </c>
    </row>
    <row r="118" spans="2:110" s="6" customFormat="1" ht="12" customHeight="1" x14ac:dyDescent="0.25">
      <c r="B118" s="89" t="str">
        <f>VLOOKUP(C118,COD_DANE!B:C,2,0)</f>
        <v>44</v>
      </c>
      <c r="C118" s="50" t="s">
        <v>21</v>
      </c>
      <c r="D118" s="17">
        <v>61</v>
      </c>
      <c r="E118" s="17">
        <v>38</v>
      </c>
      <c r="F118" s="24">
        <v>1.80694246314788E-2</v>
      </c>
      <c r="G118" s="17">
        <v>23</v>
      </c>
      <c r="H118" s="24">
        <v>4.2349475234763397E-3</v>
      </c>
      <c r="I118" s="17">
        <v>38</v>
      </c>
      <c r="J118" s="24">
        <v>1.6949152542372899E-2</v>
      </c>
      <c r="K118" s="17">
        <v>11</v>
      </c>
      <c r="L118" s="24">
        <v>9.9367660343270096E-3</v>
      </c>
      <c r="M118" s="17">
        <v>0</v>
      </c>
      <c r="N118" s="24">
        <v>0</v>
      </c>
      <c r="O118" s="17">
        <v>0</v>
      </c>
      <c r="P118" s="24">
        <v>0</v>
      </c>
      <c r="Q118" s="17">
        <v>0</v>
      </c>
      <c r="R118" s="24">
        <v>0</v>
      </c>
      <c r="S118" s="17">
        <v>12</v>
      </c>
      <c r="T118" s="24">
        <v>3.0257186081694399E-3</v>
      </c>
      <c r="U118" s="17">
        <v>0</v>
      </c>
      <c r="V118" s="24">
        <v>0</v>
      </c>
      <c r="W118" s="17">
        <v>0</v>
      </c>
      <c r="X118" s="24">
        <v>0</v>
      </c>
      <c r="Y118" s="17">
        <v>0</v>
      </c>
      <c r="Z118" s="24">
        <v>0</v>
      </c>
      <c r="AA118" s="17">
        <v>0</v>
      </c>
      <c r="AB118" s="24">
        <v>0</v>
      </c>
      <c r="AC118" s="17">
        <v>0</v>
      </c>
      <c r="AD118" s="24">
        <v>0</v>
      </c>
      <c r="AE118" s="17">
        <v>61</v>
      </c>
      <c r="AF118" s="24">
        <v>8.0966286169365503E-3</v>
      </c>
      <c r="AG118" s="17">
        <v>0</v>
      </c>
      <c r="AH118" s="24">
        <v>0</v>
      </c>
      <c r="AI118" s="17">
        <v>1</v>
      </c>
      <c r="AJ118" s="24">
        <v>3.4722222222222199E-3</v>
      </c>
      <c r="AK118" s="17">
        <v>25</v>
      </c>
      <c r="AL118" s="24">
        <v>6.91180536356096E-3</v>
      </c>
      <c r="AM118" s="17">
        <v>31</v>
      </c>
      <c r="AN118" s="24">
        <v>9.2703349282296597E-3</v>
      </c>
      <c r="AO118" s="17">
        <v>4</v>
      </c>
      <c r="AP118" s="24">
        <v>1.4652014652014701E-2</v>
      </c>
      <c r="AQ118" s="17">
        <v>46</v>
      </c>
      <c r="AR118" s="17">
        <v>30</v>
      </c>
      <c r="AS118" s="24">
        <v>1.67130919220056E-2</v>
      </c>
      <c r="AT118" s="17">
        <v>16</v>
      </c>
      <c r="AU118" s="24">
        <v>4.3584854263143602E-3</v>
      </c>
      <c r="AV118" s="17">
        <v>30</v>
      </c>
      <c r="AW118" s="24">
        <v>1.5806111696522698E-2</v>
      </c>
      <c r="AX118" s="17">
        <v>6</v>
      </c>
      <c r="AY118" s="24">
        <v>1.0638297872340399E-2</v>
      </c>
      <c r="AZ118" s="17">
        <v>0</v>
      </c>
      <c r="BA118" s="24">
        <v>0</v>
      </c>
      <c r="BB118" s="17">
        <v>0</v>
      </c>
      <c r="BC118" s="24">
        <v>0</v>
      </c>
      <c r="BD118" s="17">
        <v>0</v>
      </c>
      <c r="BE118" s="24">
        <v>0</v>
      </c>
      <c r="BF118" s="17">
        <v>10</v>
      </c>
      <c r="BG118" s="24">
        <v>3.4376074252320402E-3</v>
      </c>
      <c r="BH118" s="17">
        <v>0</v>
      </c>
      <c r="BI118" s="24">
        <v>0</v>
      </c>
      <c r="BJ118" s="17">
        <v>0</v>
      </c>
      <c r="BK118" s="24">
        <v>0</v>
      </c>
      <c r="BL118" s="17">
        <v>46</v>
      </c>
      <c r="BM118" s="24">
        <v>8.4156604463958996E-3</v>
      </c>
      <c r="BN118" s="17">
        <v>0</v>
      </c>
      <c r="BO118" s="24">
        <v>0</v>
      </c>
      <c r="BP118" s="17">
        <v>19</v>
      </c>
      <c r="BQ118" s="24">
        <v>7.4568288854003099E-3</v>
      </c>
      <c r="BR118" s="17">
        <v>23</v>
      </c>
      <c r="BS118" s="24">
        <v>8.6303939962476608E-3</v>
      </c>
      <c r="BT118" s="17">
        <v>4</v>
      </c>
      <c r="BU118" s="24">
        <v>1.6736401673640201E-2</v>
      </c>
      <c r="BV118" s="17">
        <v>3</v>
      </c>
      <c r="BW118" s="17">
        <v>0</v>
      </c>
      <c r="BX118" s="24">
        <v>0</v>
      </c>
      <c r="BY118" s="17">
        <v>3</v>
      </c>
      <c r="BZ118" s="24">
        <v>7.0754716981132103E-3</v>
      </c>
      <c r="CA118" s="17">
        <v>0</v>
      </c>
      <c r="CB118" s="24">
        <v>0</v>
      </c>
      <c r="CC118" s="17">
        <v>2</v>
      </c>
      <c r="CD118" s="24">
        <v>9.4786729857819895E-3</v>
      </c>
      <c r="CE118" s="17">
        <v>0</v>
      </c>
      <c r="CF118" s="24">
        <v>0</v>
      </c>
      <c r="CG118" s="17">
        <v>0</v>
      </c>
      <c r="CH118" s="24">
        <v>0</v>
      </c>
      <c r="CI118" s="17">
        <v>1</v>
      </c>
      <c r="CJ118" s="24">
        <v>7.8740157480314994E-3</v>
      </c>
      <c r="CK118" s="17">
        <v>0</v>
      </c>
      <c r="CL118" s="24">
        <v>0</v>
      </c>
      <c r="CM118" s="17">
        <v>0</v>
      </c>
      <c r="CN118" s="24">
        <v>0</v>
      </c>
      <c r="CO118" s="17">
        <v>0</v>
      </c>
      <c r="CP118" s="24">
        <v>0</v>
      </c>
      <c r="CQ118" s="17">
        <v>0</v>
      </c>
      <c r="CR118" s="24">
        <v>0</v>
      </c>
      <c r="CS118" s="17">
        <v>0</v>
      </c>
      <c r="CT118" s="24">
        <v>0</v>
      </c>
      <c r="CU118" s="17">
        <v>3</v>
      </c>
      <c r="CV118" s="24">
        <v>6.9767441860465098E-3</v>
      </c>
      <c r="CW118" s="17">
        <v>0</v>
      </c>
      <c r="CX118" s="24">
        <v>0</v>
      </c>
      <c r="CY118" s="17">
        <v>1</v>
      </c>
      <c r="CZ118" s="24">
        <v>4.3478260869565201E-3</v>
      </c>
      <c r="DA118" s="17">
        <v>2</v>
      </c>
      <c r="DB118" s="24">
        <v>1.26582278481013E-2</v>
      </c>
      <c r="DC118" s="17">
        <v>0</v>
      </c>
      <c r="DD118" s="24">
        <v>0</v>
      </c>
      <c r="DE118" s="17">
        <v>0</v>
      </c>
      <c r="DF118" s="28">
        <v>0</v>
      </c>
    </row>
    <row r="119" spans="2:110" s="6" customFormat="1" ht="12" customHeight="1" x14ac:dyDescent="0.25">
      <c r="B119" s="89" t="str">
        <f>VLOOKUP(C119,COD_DANE!B:C,2,0)</f>
        <v>47</v>
      </c>
      <c r="C119" s="50" t="s">
        <v>22</v>
      </c>
      <c r="D119" s="17">
        <v>136</v>
      </c>
      <c r="E119" s="17">
        <v>103</v>
      </c>
      <c r="F119" s="24">
        <v>4.89776509747979E-2</v>
      </c>
      <c r="G119" s="17">
        <v>33</v>
      </c>
      <c r="H119" s="24">
        <v>6.07622905542257E-3</v>
      </c>
      <c r="I119" s="17">
        <v>104</v>
      </c>
      <c r="J119" s="24">
        <v>4.63871543264942E-2</v>
      </c>
      <c r="K119" s="17">
        <v>12</v>
      </c>
      <c r="L119" s="24">
        <v>1.0840108401084E-2</v>
      </c>
      <c r="M119" s="17">
        <v>0</v>
      </c>
      <c r="N119" s="24">
        <v>0</v>
      </c>
      <c r="O119" s="17">
        <v>0</v>
      </c>
      <c r="P119" s="24">
        <v>0</v>
      </c>
      <c r="Q119" s="17">
        <v>0</v>
      </c>
      <c r="R119" s="24">
        <v>0</v>
      </c>
      <c r="S119" s="17">
        <v>20</v>
      </c>
      <c r="T119" s="24">
        <v>5.0428643469490704E-3</v>
      </c>
      <c r="U119" s="17">
        <v>0</v>
      </c>
      <c r="V119" s="24">
        <v>0</v>
      </c>
      <c r="W119" s="17">
        <v>0</v>
      </c>
      <c r="X119" s="24">
        <v>0</v>
      </c>
      <c r="Y119" s="17">
        <v>0</v>
      </c>
      <c r="Z119" s="24">
        <v>0</v>
      </c>
      <c r="AA119" s="17">
        <v>0</v>
      </c>
      <c r="AB119" s="24">
        <v>0</v>
      </c>
      <c r="AC119" s="17">
        <v>0</v>
      </c>
      <c r="AD119" s="24">
        <v>0</v>
      </c>
      <c r="AE119" s="17">
        <v>136</v>
      </c>
      <c r="AF119" s="24">
        <v>1.8051499867268402E-2</v>
      </c>
      <c r="AG119" s="17">
        <v>0</v>
      </c>
      <c r="AH119" s="24">
        <v>0</v>
      </c>
      <c r="AI119" s="17">
        <v>1</v>
      </c>
      <c r="AJ119" s="24">
        <v>3.4722222222222199E-3</v>
      </c>
      <c r="AK119" s="17">
        <v>39</v>
      </c>
      <c r="AL119" s="24">
        <v>1.0782416367155099E-2</v>
      </c>
      <c r="AM119" s="17">
        <v>81</v>
      </c>
      <c r="AN119" s="24">
        <v>2.42224880382775E-2</v>
      </c>
      <c r="AO119" s="17">
        <v>15</v>
      </c>
      <c r="AP119" s="24">
        <v>5.4945054945054903E-2</v>
      </c>
      <c r="AQ119" s="17">
        <v>125</v>
      </c>
      <c r="AR119" s="17">
        <v>96</v>
      </c>
      <c r="AS119" s="24">
        <v>5.3481894150417798E-2</v>
      </c>
      <c r="AT119" s="17">
        <v>29</v>
      </c>
      <c r="AU119" s="24">
        <v>7.8997548351947694E-3</v>
      </c>
      <c r="AV119" s="17">
        <v>97</v>
      </c>
      <c r="AW119" s="24">
        <v>5.11064278187566E-2</v>
      </c>
      <c r="AX119" s="17">
        <v>10</v>
      </c>
      <c r="AY119" s="24">
        <v>1.77304964539007E-2</v>
      </c>
      <c r="AZ119" s="17">
        <v>0</v>
      </c>
      <c r="BA119" s="24">
        <v>0</v>
      </c>
      <c r="BB119" s="17">
        <v>0</v>
      </c>
      <c r="BC119" s="24">
        <v>0</v>
      </c>
      <c r="BD119" s="17">
        <v>0</v>
      </c>
      <c r="BE119" s="24">
        <v>0</v>
      </c>
      <c r="BF119" s="17">
        <v>18</v>
      </c>
      <c r="BG119" s="24">
        <v>6.1876933654176703E-3</v>
      </c>
      <c r="BH119" s="17">
        <v>0</v>
      </c>
      <c r="BI119" s="24">
        <v>0</v>
      </c>
      <c r="BJ119" s="17">
        <v>0</v>
      </c>
      <c r="BK119" s="24">
        <v>0</v>
      </c>
      <c r="BL119" s="17">
        <v>125</v>
      </c>
      <c r="BM119" s="24">
        <v>2.2868642517380199E-2</v>
      </c>
      <c r="BN119" s="17">
        <v>0</v>
      </c>
      <c r="BO119" s="24">
        <v>0</v>
      </c>
      <c r="BP119" s="17">
        <v>36</v>
      </c>
      <c r="BQ119" s="24">
        <v>1.4128728414442701E-2</v>
      </c>
      <c r="BR119" s="17">
        <v>75</v>
      </c>
      <c r="BS119" s="24">
        <v>2.8142589118198901E-2</v>
      </c>
      <c r="BT119" s="17">
        <v>14</v>
      </c>
      <c r="BU119" s="24">
        <v>5.85774058577406E-2</v>
      </c>
      <c r="BV119" s="17">
        <v>1</v>
      </c>
      <c r="BW119" s="17">
        <v>0</v>
      </c>
      <c r="BX119" s="24">
        <v>0</v>
      </c>
      <c r="BY119" s="17">
        <v>1</v>
      </c>
      <c r="BZ119" s="24">
        <v>2.3584905660377401E-3</v>
      </c>
      <c r="CA119" s="17">
        <v>0</v>
      </c>
      <c r="CB119" s="24">
        <v>0</v>
      </c>
      <c r="CC119" s="17">
        <v>1</v>
      </c>
      <c r="CD119" s="24">
        <v>4.739336492891E-3</v>
      </c>
      <c r="CE119" s="17">
        <v>0</v>
      </c>
      <c r="CF119" s="24">
        <v>0</v>
      </c>
      <c r="CG119" s="17">
        <v>0</v>
      </c>
      <c r="CH119" s="24">
        <v>0</v>
      </c>
      <c r="CI119" s="17">
        <v>0</v>
      </c>
      <c r="CJ119" s="24">
        <v>0</v>
      </c>
      <c r="CK119" s="17">
        <v>0</v>
      </c>
      <c r="CL119" s="24">
        <v>0</v>
      </c>
      <c r="CM119" s="17">
        <v>0</v>
      </c>
      <c r="CN119" s="24">
        <v>0</v>
      </c>
      <c r="CO119" s="17">
        <v>0</v>
      </c>
      <c r="CP119" s="24">
        <v>0</v>
      </c>
      <c r="CQ119" s="17">
        <v>0</v>
      </c>
      <c r="CR119" s="24">
        <v>0</v>
      </c>
      <c r="CS119" s="17">
        <v>0</v>
      </c>
      <c r="CT119" s="24">
        <v>0</v>
      </c>
      <c r="CU119" s="17">
        <v>1</v>
      </c>
      <c r="CV119" s="24">
        <v>2.3255813953488402E-3</v>
      </c>
      <c r="CW119" s="17">
        <v>0</v>
      </c>
      <c r="CX119" s="24">
        <v>0</v>
      </c>
      <c r="CY119" s="17">
        <v>1</v>
      </c>
      <c r="CZ119" s="24">
        <v>4.3478260869565201E-3</v>
      </c>
      <c r="DA119" s="17">
        <v>0</v>
      </c>
      <c r="DB119" s="24">
        <v>0</v>
      </c>
      <c r="DC119" s="17">
        <v>0</v>
      </c>
      <c r="DD119" s="24">
        <v>0</v>
      </c>
      <c r="DE119" s="17">
        <v>0</v>
      </c>
      <c r="DF119" s="28">
        <v>0</v>
      </c>
    </row>
    <row r="120" spans="2:110" s="6" customFormat="1" ht="12" customHeight="1" x14ac:dyDescent="0.25">
      <c r="B120" s="89" t="str">
        <f>VLOOKUP(C120,COD_DANE!B:C,2,0)</f>
        <v>50</v>
      </c>
      <c r="C120" s="50" t="s">
        <v>23</v>
      </c>
      <c r="D120" s="17">
        <v>710</v>
      </c>
      <c r="E120" s="17">
        <v>82</v>
      </c>
      <c r="F120" s="24">
        <v>3.8991916310033299E-2</v>
      </c>
      <c r="G120" s="17">
        <v>628</v>
      </c>
      <c r="H120" s="24">
        <v>0.11563248020622401</v>
      </c>
      <c r="I120" s="17">
        <v>105</v>
      </c>
      <c r="J120" s="24">
        <v>4.6833184656556601E-2</v>
      </c>
      <c r="K120" s="17">
        <v>26</v>
      </c>
      <c r="L120" s="24">
        <v>2.3486901535682E-2</v>
      </c>
      <c r="M120" s="17">
        <v>0</v>
      </c>
      <c r="N120" s="24">
        <v>0</v>
      </c>
      <c r="O120" s="17">
        <v>0</v>
      </c>
      <c r="P120" s="24">
        <v>0</v>
      </c>
      <c r="Q120" s="17">
        <v>2</v>
      </c>
      <c r="R120" s="24">
        <v>4.2553191489361701E-2</v>
      </c>
      <c r="S120" s="17">
        <v>572</v>
      </c>
      <c r="T120" s="24">
        <v>0.14422592032274301</v>
      </c>
      <c r="U120" s="17">
        <v>1</v>
      </c>
      <c r="V120" s="24">
        <v>0.5</v>
      </c>
      <c r="W120" s="17">
        <v>0</v>
      </c>
      <c r="X120" s="24">
        <v>0</v>
      </c>
      <c r="Y120" s="17">
        <v>3</v>
      </c>
      <c r="Z120" s="24">
        <v>6.3829787234042507E-2</v>
      </c>
      <c r="AA120" s="17">
        <v>1</v>
      </c>
      <c r="AB120" s="24">
        <v>6.25E-2</v>
      </c>
      <c r="AC120" s="17">
        <v>0</v>
      </c>
      <c r="AD120" s="24">
        <v>0</v>
      </c>
      <c r="AE120" s="17">
        <v>710</v>
      </c>
      <c r="AF120" s="24">
        <v>9.4239447836474602E-2</v>
      </c>
      <c r="AG120" s="17">
        <v>0</v>
      </c>
      <c r="AH120" s="24">
        <v>0</v>
      </c>
      <c r="AI120" s="17">
        <v>11</v>
      </c>
      <c r="AJ120" s="24">
        <v>3.8194444444444399E-2</v>
      </c>
      <c r="AK120" s="17">
        <v>419</v>
      </c>
      <c r="AL120" s="24">
        <v>0.115841857893282</v>
      </c>
      <c r="AM120" s="17">
        <v>263</v>
      </c>
      <c r="AN120" s="24">
        <v>7.8648325358851703E-2</v>
      </c>
      <c r="AO120" s="17">
        <v>17</v>
      </c>
      <c r="AP120" s="24">
        <v>6.22710622710623E-2</v>
      </c>
      <c r="AQ120" s="17">
        <v>537</v>
      </c>
      <c r="AR120" s="17">
        <v>71</v>
      </c>
      <c r="AS120" s="24">
        <v>3.9554317548746498E-2</v>
      </c>
      <c r="AT120" s="17">
        <v>466</v>
      </c>
      <c r="AU120" s="24">
        <v>0.12694088804140599</v>
      </c>
      <c r="AV120" s="17">
        <v>89</v>
      </c>
      <c r="AW120" s="24">
        <v>4.6891464699683902E-2</v>
      </c>
      <c r="AX120" s="17">
        <v>16</v>
      </c>
      <c r="AY120" s="24">
        <v>2.8368794326241099E-2</v>
      </c>
      <c r="AZ120" s="17">
        <v>0</v>
      </c>
      <c r="BA120" s="24">
        <v>0</v>
      </c>
      <c r="BB120" s="17">
        <v>0</v>
      </c>
      <c r="BC120" s="24">
        <v>0</v>
      </c>
      <c r="BD120" s="17">
        <v>2</v>
      </c>
      <c r="BE120" s="24">
        <v>5.5555555555555601E-2</v>
      </c>
      <c r="BF120" s="17">
        <v>430</v>
      </c>
      <c r="BG120" s="24">
        <v>0.14781711928497801</v>
      </c>
      <c r="BH120" s="17">
        <v>0</v>
      </c>
      <c r="BI120" s="24">
        <v>0</v>
      </c>
      <c r="BJ120" s="17">
        <v>0</v>
      </c>
      <c r="BK120" s="24">
        <v>0</v>
      </c>
      <c r="BL120" s="17">
        <v>537</v>
      </c>
      <c r="BM120" s="24">
        <v>9.8243688254665201E-2</v>
      </c>
      <c r="BN120" s="17">
        <v>0</v>
      </c>
      <c r="BO120" s="24">
        <v>0</v>
      </c>
      <c r="BP120" s="17">
        <v>314</v>
      </c>
      <c r="BQ120" s="24">
        <v>0.123233908948195</v>
      </c>
      <c r="BR120" s="17">
        <v>209</v>
      </c>
      <c r="BS120" s="24">
        <v>7.8424015009380899E-2</v>
      </c>
      <c r="BT120" s="17">
        <v>14</v>
      </c>
      <c r="BU120" s="24">
        <v>5.85774058577406E-2</v>
      </c>
      <c r="BV120" s="17">
        <v>26</v>
      </c>
      <c r="BW120" s="17">
        <v>0</v>
      </c>
      <c r="BX120" s="24">
        <v>0</v>
      </c>
      <c r="BY120" s="17">
        <v>26</v>
      </c>
      <c r="BZ120" s="24">
        <v>6.1320754716981098E-2</v>
      </c>
      <c r="CA120" s="17">
        <v>0</v>
      </c>
      <c r="CB120" s="24">
        <v>0</v>
      </c>
      <c r="CC120" s="17">
        <v>5</v>
      </c>
      <c r="CD120" s="24">
        <v>2.3696682464454999E-2</v>
      </c>
      <c r="CE120" s="17">
        <v>0</v>
      </c>
      <c r="CF120" s="24">
        <v>0</v>
      </c>
      <c r="CG120" s="17">
        <v>0</v>
      </c>
      <c r="CH120" s="24">
        <v>0</v>
      </c>
      <c r="CI120" s="17">
        <v>17</v>
      </c>
      <c r="CJ120" s="24">
        <v>0.133858267716535</v>
      </c>
      <c r="CK120" s="17">
        <v>1</v>
      </c>
      <c r="CL120" s="24">
        <v>0.5</v>
      </c>
      <c r="CM120" s="17">
        <v>0</v>
      </c>
      <c r="CN120" s="24">
        <v>0</v>
      </c>
      <c r="CO120" s="17">
        <v>3</v>
      </c>
      <c r="CP120" s="24">
        <v>6.5217391304347797E-2</v>
      </c>
      <c r="CQ120" s="17">
        <v>0</v>
      </c>
      <c r="CR120" s="24">
        <v>0</v>
      </c>
      <c r="CS120" s="17">
        <v>0</v>
      </c>
      <c r="CT120" s="24">
        <v>0</v>
      </c>
      <c r="CU120" s="17">
        <v>26</v>
      </c>
      <c r="CV120" s="24">
        <v>6.0465116279069801E-2</v>
      </c>
      <c r="CW120" s="17">
        <v>0</v>
      </c>
      <c r="CX120" s="24">
        <v>0</v>
      </c>
      <c r="CY120" s="17">
        <v>11</v>
      </c>
      <c r="CZ120" s="24">
        <v>4.7826086956521699E-2</v>
      </c>
      <c r="DA120" s="17">
        <v>13</v>
      </c>
      <c r="DB120" s="24">
        <v>8.2278481012658194E-2</v>
      </c>
      <c r="DC120" s="17">
        <v>2</v>
      </c>
      <c r="DD120" s="24">
        <v>6.0606060606060601E-2</v>
      </c>
      <c r="DE120" s="17">
        <v>0</v>
      </c>
      <c r="DF120" s="28">
        <v>0</v>
      </c>
    </row>
    <row r="121" spans="2:110" s="6" customFormat="1" ht="12" customHeight="1" x14ac:dyDescent="0.25">
      <c r="B121" s="89" t="str">
        <f>VLOOKUP(C121,COD_DANE!B:C,2,0)</f>
        <v>52</v>
      </c>
      <c r="C121" s="50" t="s">
        <v>24</v>
      </c>
      <c r="D121" s="17">
        <v>129</v>
      </c>
      <c r="E121" s="17">
        <v>31</v>
      </c>
      <c r="F121" s="24">
        <v>1.4740846409890601E-2</v>
      </c>
      <c r="G121" s="17">
        <v>98</v>
      </c>
      <c r="H121" s="24">
        <v>1.80445590130731E-2</v>
      </c>
      <c r="I121" s="17">
        <v>31</v>
      </c>
      <c r="J121" s="24">
        <v>1.38269402319358E-2</v>
      </c>
      <c r="K121" s="17">
        <v>54</v>
      </c>
      <c r="L121" s="24">
        <v>4.8780487804878099E-2</v>
      </c>
      <c r="M121" s="17">
        <v>0</v>
      </c>
      <c r="N121" s="24">
        <v>0</v>
      </c>
      <c r="O121" s="17">
        <v>0</v>
      </c>
      <c r="P121" s="24">
        <v>0</v>
      </c>
      <c r="Q121" s="17">
        <v>0</v>
      </c>
      <c r="R121" s="24">
        <v>0</v>
      </c>
      <c r="S121" s="17">
        <v>41</v>
      </c>
      <c r="T121" s="24">
        <v>1.03378719112456E-2</v>
      </c>
      <c r="U121" s="17">
        <v>0</v>
      </c>
      <c r="V121" s="24">
        <v>0</v>
      </c>
      <c r="W121" s="17">
        <v>0</v>
      </c>
      <c r="X121" s="24">
        <v>0</v>
      </c>
      <c r="Y121" s="17">
        <v>1</v>
      </c>
      <c r="Z121" s="24">
        <v>2.1276595744680899E-2</v>
      </c>
      <c r="AA121" s="17">
        <v>0</v>
      </c>
      <c r="AB121" s="24">
        <v>0</v>
      </c>
      <c r="AC121" s="17">
        <v>2</v>
      </c>
      <c r="AD121" s="24">
        <v>9.0909090909090898E-2</v>
      </c>
      <c r="AE121" s="17">
        <v>129</v>
      </c>
      <c r="AF121" s="24">
        <v>1.7122378550570701E-2</v>
      </c>
      <c r="AG121" s="17">
        <v>0</v>
      </c>
      <c r="AH121" s="24">
        <v>0</v>
      </c>
      <c r="AI121" s="17">
        <v>7</v>
      </c>
      <c r="AJ121" s="24">
        <v>2.4305555555555601E-2</v>
      </c>
      <c r="AK121" s="17">
        <v>86</v>
      </c>
      <c r="AL121" s="24">
        <v>2.3776610450649702E-2</v>
      </c>
      <c r="AM121" s="17">
        <v>36</v>
      </c>
      <c r="AN121" s="24">
        <v>1.0765550239234501E-2</v>
      </c>
      <c r="AO121" s="17">
        <v>0</v>
      </c>
      <c r="AP121" s="24">
        <v>0</v>
      </c>
      <c r="AQ121" s="17">
        <v>93</v>
      </c>
      <c r="AR121" s="17">
        <v>27</v>
      </c>
      <c r="AS121" s="24">
        <v>1.5041782729804999E-2</v>
      </c>
      <c r="AT121" s="17">
        <v>66</v>
      </c>
      <c r="AU121" s="24">
        <v>1.7978752383546698E-2</v>
      </c>
      <c r="AV121" s="17">
        <v>27</v>
      </c>
      <c r="AW121" s="24">
        <v>1.42255005268704E-2</v>
      </c>
      <c r="AX121" s="17">
        <v>39</v>
      </c>
      <c r="AY121" s="24">
        <v>6.9148936170212796E-2</v>
      </c>
      <c r="AZ121" s="17">
        <v>0</v>
      </c>
      <c r="BA121" s="24">
        <v>0</v>
      </c>
      <c r="BB121" s="17">
        <v>0</v>
      </c>
      <c r="BC121" s="24">
        <v>0</v>
      </c>
      <c r="BD121" s="17">
        <v>0</v>
      </c>
      <c r="BE121" s="24">
        <v>0</v>
      </c>
      <c r="BF121" s="17">
        <v>27</v>
      </c>
      <c r="BG121" s="24">
        <v>9.2815400481265006E-3</v>
      </c>
      <c r="BH121" s="17">
        <v>0</v>
      </c>
      <c r="BI121" s="24">
        <v>0</v>
      </c>
      <c r="BJ121" s="17">
        <v>0</v>
      </c>
      <c r="BK121" s="24">
        <v>0</v>
      </c>
      <c r="BL121" s="17">
        <v>93</v>
      </c>
      <c r="BM121" s="24">
        <v>1.7014270032930798E-2</v>
      </c>
      <c r="BN121" s="17">
        <v>0</v>
      </c>
      <c r="BO121" s="24">
        <v>0</v>
      </c>
      <c r="BP121" s="17">
        <v>62</v>
      </c>
      <c r="BQ121" s="24">
        <v>2.4332810047095799E-2</v>
      </c>
      <c r="BR121" s="17">
        <v>31</v>
      </c>
      <c r="BS121" s="24">
        <v>1.1632270168855499E-2</v>
      </c>
      <c r="BT121" s="17">
        <v>0</v>
      </c>
      <c r="BU121" s="24">
        <v>0</v>
      </c>
      <c r="BV121" s="17">
        <v>9</v>
      </c>
      <c r="BW121" s="17">
        <v>0</v>
      </c>
      <c r="BX121" s="24">
        <v>0</v>
      </c>
      <c r="BY121" s="17">
        <v>9</v>
      </c>
      <c r="BZ121" s="24">
        <v>2.1226415094339601E-2</v>
      </c>
      <c r="CA121" s="17">
        <v>0</v>
      </c>
      <c r="CB121" s="24">
        <v>0</v>
      </c>
      <c r="CC121" s="17">
        <v>5</v>
      </c>
      <c r="CD121" s="24">
        <v>2.3696682464454999E-2</v>
      </c>
      <c r="CE121" s="17">
        <v>0</v>
      </c>
      <c r="CF121" s="24">
        <v>0</v>
      </c>
      <c r="CG121" s="17">
        <v>0</v>
      </c>
      <c r="CH121" s="24">
        <v>0</v>
      </c>
      <c r="CI121" s="17">
        <v>1</v>
      </c>
      <c r="CJ121" s="24">
        <v>7.8740157480314994E-3</v>
      </c>
      <c r="CK121" s="17">
        <v>0</v>
      </c>
      <c r="CL121" s="24">
        <v>0</v>
      </c>
      <c r="CM121" s="17">
        <v>0</v>
      </c>
      <c r="CN121" s="24">
        <v>0</v>
      </c>
      <c r="CO121" s="17">
        <v>1</v>
      </c>
      <c r="CP121" s="24">
        <v>2.1739130434782601E-2</v>
      </c>
      <c r="CQ121" s="17">
        <v>0</v>
      </c>
      <c r="CR121" s="24">
        <v>0</v>
      </c>
      <c r="CS121" s="17">
        <v>2</v>
      </c>
      <c r="CT121" s="24">
        <v>0.105263157894737</v>
      </c>
      <c r="CU121" s="17">
        <v>9</v>
      </c>
      <c r="CV121" s="24">
        <v>2.09302325581395E-2</v>
      </c>
      <c r="CW121" s="17">
        <v>0</v>
      </c>
      <c r="CX121" s="24">
        <v>0</v>
      </c>
      <c r="CY121" s="17">
        <v>6</v>
      </c>
      <c r="CZ121" s="24">
        <v>2.6086956521739101E-2</v>
      </c>
      <c r="DA121" s="17">
        <v>3</v>
      </c>
      <c r="DB121" s="24">
        <v>1.8987341772151899E-2</v>
      </c>
      <c r="DC121" s="17">
        <v>0</v>
      </c>
      <c r="DD121" s="24">
        <v>0</v>
      </c>
      <c r="DE121" s="17">
        <v>0</v>
      </c>
      <c r="DF121" s="28">
        <v>0</v>
      </c>
    </row>
    <row r="122" spans="2:110" s="6" customFormat="1" ht="12" customHeight="1" x14ac:dyDescent="0.25">
      <c r="B122" s="89" t="str">
        <f>VLOOKUP(C122,COD_DANE!B:C,2,0)</f>
        <v>54</v>
      </c>
      <c r="C122" s="50" t="s">
        <v>25</v>
      </c>
      <c r="D122" s="17">
        <v>148</v>
      </c>
      <c r="E122" s="17">
        <v>55</v>
      </c>
      <c r="F122" s="24">
        <v>2.6153114598193101E-2</v>
      </c>
      <c r="G122" s="17">
        <v>93</v>
      </c>
      <c r="H122" s="24">
        <v>1.7123918247099999E-2</v>
      </c>
      <c r="I122" s="17">
        <v>57</v>
      </c>
      <c r="J122" s="24">
        <v>2.5423728813559299E-2</v>
      </c>
      <c r="K122" s="17">
        <v>35</v>
      </c>
      <c r="L122" s="24">
        <v>3.1616982836495E-2</v>
      </c>
      <c r="M122" s="17">
        <v>4</v>
      </c>
      <c r="N122" s="24">
        <v>0.12903225806451599</v>
      </c>
      <c r="O122" s="17">
        <v>0</v>
      </c>
      <c r="P122" s="24">
        <v>0</v>
      </c>
      <c r="Q122" s="17">
        <v>1</v>
      </c>
      <c r="R122" s="24">
        <v>2.1276595744680899E-2</v>
      </c>
      <c r="S122" s="17">
        <v>48</v>
      </c>
      <c r="T122" s="24">
        <v>1.2102874432677799E-2</v>
      </c>
      <c r="U122" s="17">
        <v>0</v>
      </c>
      <c r="V122" s="24">
        <v>0</v>
      </c>
      <c r="W122" s="17">
        <v>0</v>
      </c>
      <c r="X122" s="24">
        <v>0</v>
      </c>
      <c r="Y122" s="17">
        <v>2</v>
      </c>
      <c r="Z122" s="24">
        <v>4.2553191489361701E-2</v>
      </c>
      <c r="AA122" s="17">
        <v>0</v>
      </c>
      <c r="AB122" s="24">
        <v>0</v>
      </c>
      <c r="AC122" s="17">
        <v>1</v>
      </c>
      <c r="AD122" s="24">
        <v>4.5454545454545497E-2</v>
      </c>
      <c r="AE122" s="17">
        <v>148</v>
      </c>
      <c r="AF122" s="24">
        <v>1.9644279267321499E-2</v>
      </c>
      <c r="AG122" s="17">
        <v>0</v>
      </c>
      <c r="AH122" s="24">
        <v>0</v>
      </c>
      <c r="AI122" s="17">
        <v>14</v>
      </c>
      <c r="AJ122" s="24">
        <v>4.8611111111111098E-2</v>
      </c>
      <c r="AK122" s="17">
        <v>52</v>
      </c>
      <c r="AL122" s="24">
        <v>1.43765551562068E-2</v>
      </c>
      <c r="AM122" s="17">
        <v>78</v>
      </c>
      <c r="AN122" s="24">
        <v>2.33253588516746E-2</v>
      </c>
      <c r="AO122" s="17">
        <v>4</v>
      </c>
      <c r="AP122" s="24">
        <v>1.4652014652014701E-2</v>
      </c>
      <c r="AQ122" s="17">
        <v>103</v>
      </c>
      <c r="AR122" s="17">
        <v>43</v>
      </c>
      <c r="AS122" s="24">
        <v>2.39554317548747E-2</v>
      </c>
      <c r="AT122" s="17">
        <v>60</v>
      </c>
      <c r="AU122" s="24">
        <v>1.63443203486788E-2</v>
      </c>
      <c r="AV122" s="17">
        <v>44</v>
      </c>
      <c r="AW122" s="24">
        <v>2.3182297154899899E-2</v>
      </c>
      <c r="AX122" s="17">
        <v>17</v>
      </c>
      <c r="AY122" s="24">
        <v>3.0141843971631201E-2</v>
      </c>
      <c r="AZ122" s="17">
        <v>1</v>
      </c>
      <c r="BA122" s="24">
        <v>5.2631578947368397E-2</v>
      </c>
      <c r="BB122" s="17">
        <v>0</v>
      </c>
      <c r="BC122" s="24">
        <v>0</v>
      </c>
      <c r="BD122" s="17">
        <v>1</v>
      </c>
      <c r="BE122" s="24">
        <v>2.7777777777777801E-2</v>
      </c>
      <c r="BF122" s="17">
        <v>40</v>
      </c>
      <c r="BG122" s="24">
        <v>1.3750429700928201E-2</v>
      </c>
      <c r="BH122" s="17">
        <v>0</v>
      </c>
      <c r="BI122" s="24">
        <v>0</v>
      </c>
      <c r="BJ122" s="17">
        <v>0</v>
      </c>
      <c r="BK122" s="24">
        <v>0</v>
      </c>
      <c r="BL122" s="17">
        <v>103</v>
      </c>
      <c r="BM122" s="24">
        <v>1.8843761434321302E-2</v>
      </c>
      <c r="BN122" s="17">
        <v>0</v>
      </c>
      <c r="BO122" s="24">
        <v>0</v>
      </c>
      <c r="BP122" s="17">
        <v>37</v>
      </c>
      <c r="BQ122" s="24">
        <v>1.45211930926217E-2</v>
      </c>
      <c r="BR122" s="17">
        <v>63</v>
      </c>
      <c r="BS122" s="24">
        <v>2.3639774859287099E-2</v>
      </c>
      <c r="BT122" s="17">
        <v>3</v>
      </c>
      <c r="BU122" s="24">
        <v>1.2552301255230099E-2</v>
      </c>
      <c r="BV122" s="17">
        <v>22</v>
      </c>
      <c r="BW122" s="17">
        <v>2</v>
      </c>
      <c r="BX122" s="24">
        <v>0.33333333333333298</v>
      </c>
      <c r="BY122" s="17">
        <v>20</v>
      </c>
      <c r="BZ122" s="24">
        <v>4.71698113207547E-2</v>
      </c>
      <c r="CA122" s="17">
        <v>2</v>
      </c>
      <c r="CB122" s="24">
        <v>0.33333333333333298</v>
      </c>
      <c r="CC122" s="17">
        <v>14</v>
      </c>
      <c r="CD122" s="24">
        <v>6.6350710900473897E-2</v>
      </c>
      <c r="CE122" s="17">
        <v>1</v>
      </c>
      <c r="CF122" s="24">
        <v>0.25</v>
      </c>
      <c r="CG122" s="17">
        <v>0</v>
      </c>
      <c r="CH122" s="24">
        <v>0</v>
      </c>
      <c r="CI122" s="17">
        <v>2</v>
      </c>
      <c r="CJ122" s="24">
        <v>1.5748031496062999E-2</v>
      </c>
      <c r="CK122" s="17">
        <v>0</v>
      </c>
      <c r="CL122" s="24">
        <v>0</v>
      </c>
      <c r="CM122" s="17">
        <v>0</v>
      </c>
      <c r="CN122" s="24">
        <v>0</v>
      </c>
      <c r="CO122" s="17">
        <v>2</v>
      </c>
      <c r="CP122" s="24">
        <v>4.3478260869565202E-2</v>
      </c>
      <c r="CQ122" s="17">
        <v>0</v>
      </c>
      <c r="CR122" s="24">
        <v>0</v>
      </c>
      <c r="CS122" s="17">
        <v>1</v>
      </c>
      <c r="CT122" s="24">
        <v>5.2631578947368397E-2</v>
      </c>
      <c r="CU122" s="17">
        <v>22</v>
      </c>
      <c r="CV122" s="24">
        <v>5.1162790697674397E-2</v>
      </c>
      <c r="CW122" s="17">
        <v>0</v>
      </c>
      <c r="CX122" s="24">
        <v>0</v>
      </c>
      <c r="CY122" s="17">
        <v>13</v>
      </c>
      <c r="CZ122" s="24">
        <v>5.6521739130434803E-2</v>
      </c>
      <c r="DA122" s="17">
        <v>7</v>
      </c>
      <c r="DB122" s="24">
        <v>4.4303797468354403E-2</v>
      </c>
      <c r="DC122" s="17">
        <v>2</v>
      </c>
      <c r="DD122" s="24">
        <v>6.0606060606060601E-2</v>
      </c>
      <c r="DE122" s="17">
        <v>0</v>
      </c>
      <c r="DF122" s="28">
        <v>0</v>
      </c>
    </row>
    <row r="123" spans="2:110" s="6" customFormat="1" ht="12" customHeight="1" x14ac:dyDescent="0.25">
      <c r="B123" s="89" t="str">
        <f>VLOOKUP(C123,COD_DANE!B:C,2,0)</f>
        <v>86</v>
      </c>
      <c r="C123" s="50" t="s">
        <v>26</v>
      </c>
      <c r="D123" s="17">
        <v>130</v>
      </c>
      <c r="E123" s="17">
        <v>8</v>
      </c>
      <c r="F123" s="24">
        <v>3.8040893961008098E-3</v>
      </c>
      <c r="G123" s="17">
        <v>122</v>
      </c>
      <c r="H123" s="24">
        <v>2.2463634689744098E-2</v>
      </c>
      <c r="I123" s="17">
        <v>9</v>
      </c>
      <c r="J123" s="24">
        <v>4.0142729705619998E-3</v>
      </c>
      <c r="K123" s="17">
        <v>12</v>
      </c>
      <c r="L123" s="24">
        <v>1.0840108401084E-2</v>
      </c>
      <c r="M123" s="17">
        <v>0</v>
      </c>
      <c r="N123" s="24">
        <v>0</v>
      </c>
      <c r="O123" s="17">
        <v>0</v>
      </c>
      <c r="P123" s="24">
        <v>0</v>
      </c>
      <c r="Q123" s="17">
        <v>0</v>
      </c>
      <c r="R123" s="24">
        <v>0</v>
      </c>
      <c r="S123" s="17">
        <v>108</v>
      </c>
      <c r="T123" s="24">
        <v>2.7231467473524999E-2</v>
      </c>
      <c r="U123" s="17">
        <v>0</v>
      </c>
      <c r="V123" s="24">
        <v>0</v>
      </c>
      <c r="W123" s="17">
        <v>0</v>
      </c>
      <c r="X123" s="24">
        <v>0</v>
      </c>
      <c r="Y123" s="17">
        <v>1</v>
      </c>
      <c r="Z123" s="24">
        <v>2.1276595744680899E-2</v>
      </c>
      <c r="AA123" s="17">
        <v>0</v>
      </c>
      <c r="AB123" s="24">
        <v>0</v>
      </c>
      <c r="AC123" s="17">
        <v>0</v>
      </c>
      <c r="AD123" s="24">
        <v>0</v>
      </c>
      <c r="AE123" s="17">
        <v>130</v>
      </c>
      <c r="AF123" s="24">
        <v>1.7255110167241801E-2</v>
      </c>
      <c r="AG123" s="17">
        <v>0</v>
      </c>
      <c r="AH123" s="24">
        <v>0</v>
      </c>
      <c r="AI123" s="17">
        <v>3</v>
      </c>
      <c r="AJ123" s="24">
        <v>1.0416666666666701E-2</v>
      </c>
      <c r="AK123" s="17">
        <v>83</v>
      </c>
      <c r="AL123" s="24">
        <v>2.2947193807022401E-2</v>
      </c>
      <c r="AM123" s="17">
        <v>44</v>
      </c>
      <c r="AN123" s="24">
        <v>1.3157894736842099E-2</v>
      </c>
      <c r="AO123" s="17">
        <v>0</v>
      </c>
      <c r="AP123" s="24">
        <v>0</v>
      </c>
      <c r="AQ123" s="17">
        <v>99</v>
      </c>
      <c r="AR123" s="17">
        <v>7</v>
      </c>
      <c r="AS123" s="24">
        <v>3.8997214484679699E-3</v>
      </c>
      <c r="AT123" s="17">
        <v>92</v>
      </c>
      <c r="AU123" s="24">
        <v>2.5061291201307501E-2</v>
      </c>
      <c r="AV123" s="17">
        <v>8</v>
      </c>
      <c r="AW123" s="24">
        <v>4.2149631190727104E-3</v>
      </c>
      <c r="AX123" s="17">
        <v>9</v>
      </c>
      <c r="AY123" s="24">
        <v>1.5957446808510599E-2</v>
      </c>
      <c r="AZ123" s="17">
        <v>0</v>
      </c>
      <c r="BA123" s="24">
        <v>0</v>
      </c>
      <c r="BB123" s="17">
        <v>0</v>
      </c>
      <c r="BC123" s="24">
        <v>0</v>
      </c>
      <c r="BD123" s="17">
        <v>0</v>
      </c>
      <c r="BE123" s="24">
        <v>0</v>
      </c>
      <c r="BF123" s="17">
        <v>82</v>
      </c>
      <c r="BG123" s="24">
        <v>2.81883808869027E-2</v>
      </c>
      <c r="BH123" s="17">
        <v>0</v>
      </c>
      <c r="BI123" s="24">
        <v>0</v>
      </c>
      <c r="BJ123" s="17">
        <v>0</v>
      </c>
      <c r="BK123" s="24">
        <v>0</v>
      </c>
      <c r="BL123" s="17">
        <v>99</v>
      </c>
      <c r="BM123" s="24">
        <v>1.81119648737651E-2</v>
      </c>
      <c r="BN123" s="17">
        <v>0</v>
      </c>
      <c r="BO123" s="24">
        <v>0</v>
      </c>
      <c r="BP123" s="17">
        <v>64</v>
      </c>
      <c r="BQ123" s="24">
        <v>2.5117739403453701E-2</v>
      </c>
      <c r="BR123" s="17">
        <v>35</v>
      </c>
      <c r="BS123" s="24">
        <v>1.31332082551595E-2</v>
      </c>
      <c r="BT123" s="17">
        <v>0</v>
      </c>
      <c r="BU123" s="24">
        <v>0</v>
      </c>
      <c r="BV123" s="17">
        <v>5</v>
      </c>
      <c r="BW123" s="17">
        <v>0</v>
      </c>
      <c r="BX123" s="24">
        <v>0</v>
      </c>
      <c r="BY123" s="17">
        <v>5</v>
      </c>
      <c r="BZ123" s="24">
        <v>1.1792452830188699E-2</v>
      </c>
      <c r="CA123" s="17">
        <v>0</v>
      </c>
      <c r="CB123" s="24">
        <v>0</v>
      </c>
      <c r="CC123" s="17">
        <v>0</v>
      </c>
      <c r="CD123" s="24">
        <v>0</v>
      </c>
      <c r="CE123" s="17">
        <v>0</v>
      </c>
      <c r="CF123" s="24">
        <v>0</v>
      </c>
      <c r="CG123" s="17">
        <v>0</v>
      </c>
      <c r="CH123" s="24">
        <v>0</v>
      </c>
      <c r="CI123" s="17">
        <v>4</v>
      </c>
      <c r="CJ123" s="24">
        <v>3.1496062992125998E-2</v>
      </c>
      <c r="CK123" s="17">
        <v>0</v>
      </c>
      <c r="CL123" s="24">
        <v>0</v>
      </c>
      <c r="CM123" s="17">
        <v>0</v>
      </c>
      <c r="CN123" s="24">
        <v>0</v>
      </c>
      <c r="CO123" s="17">
        <v>1</v>
      </c>
      <c r="CP123" s="24">
        <v>2.1739130434782601E-2</v>
      </c>
      <c r="CQ123" s="17">
        <v>0</v>
      </c>
      <c r="CR123" s="24">
        <v>0</v>
      </c>
      <c r="CS123" s="17">
        <v>0</v>
      </c>
      <c r="CT123" s="24">
        <v>0</v>
      </c>
      <c r="CU123" s="17">
        <v>5</v>
      </c>
      <c r="CV123" s="24">
        <v>1.16279069767442E-2</v>
      </c>
      <c r="CW123" s="17">
        <v>0</v>
      </c>
      <c r="CX123" s="24">
        <v>0</v>
      </c>
      <c r="CY123" s="17">
        <v>2</v>
      </c>
      <c r="CZ123" s="24">
        <v>8.6956521739130401E-3</v>
      </c>
      <c r="DA123" s="17">
        <v>2</v>
      </c>
      <c r="DB123" s="24">
        <v>1.26582278481013E-2</v>
      </c>
      <c r="DC123" s="17">
        <v>1</v>
      </c>
      <c r="DD123" s="24">
        <v>3.03030303030303E-2</v>
      </c>
      <c r="DE123" s="17">
        <v>0</v>
      </c>
      <c r="DF123" s="28">
        <v>0</v>
      </c>
    </row>
    <row r="124" spans="2:110" s="6" customFormat="1" ht="12" customHeight="1" x14ac:dyDescent="0.25">
      <c r="B124" s="89" t="str">
        <f>VLOOKUP(C124,COD_DANE!B:C,2,0)</f>
        <v>63</v>
      </c>
      <c r="C124" s="50" t="s">
        <v>27</v>
      </c>
      <c r="D124" s="17">
        <v>95</v>
      </c>
      <c r="E124" s="17">
        <v>14</v>
      </c>
      <c r="F124" s="24">
        <v>6.6571564431764096E-3</v>
      </c>
      <c r="G124" s="17">
        <v>81</v>
      </c>
      <c r="H124" s="24">
        <v>1.4914380408764499E-2</v>
      </c>
      <c r="I124" s="17">
        <v>16</v>
      </c>
      <c r="J124" s="24">
        <v>7.13648528099911E-3</v>
      </c>
      <c r="K124" s="17">
        <v>13</v>
      </c>
      <c r="L124" s="24">
        <v>1.1743450767841E-2</v>
      </c>
      <c r="M124" s="17">
        <v>1</v>
      </c>
      <c r="N124" s="24">
        <v>3.2258064516128997E-2</v>
      </c>
      <c r="O124" s="17">
        <v>0</v>
      </c>
      <c r="P124" s="24">
        <v>0</v>
      </c>
      <c r="Q124" s="17">
        <v>0</v>
      </c>
      <c r="R124" s="24">
        <v>0</v>
      </c>
      <c r="S124" s="17">
        <v>61</v>
      </c>
      <c r="T124" s="24">
        <v>1.5380736258194701E-2</v>
      </c>
      <c r="U124" s="17">
        <v>0</v>
      </c>
      <c r="V124" s="24">
        <v>0</v>
      </c>
      <c r="W124" s="17">
        <v>1</v>
      </c>
      <c r="X124" s="24">
        <v>0.25</v>
      </c>
      <c r="Y124" s="17">
        <v>3</v>
      </c>
      <c r="Z124" s="24">
        <v>6.3829787234042507E-2</v>
      </c>
      <c r="AA124" s="17">
        <v>0</v>
      </c>
      <c r="AB124" s="24">
        <v>0</v>
      </c>
      <c r="AC124" s="17">
        <v>0</v>
      </c>
      <c r="AD124" s="24">
        <v>0</v>
      </c>
      <c r="AE124" s="17">
        <v>95</v>
      </c>
      <c r="AF124" s="24">
        <v>1.2609503583753699E-2</v>
      </c>
      <c r="AG124" s="17">
        <v>0</v>
      </c>
      <c r="AH124" s="24">
        <v>0</v>
      </c>
      <c r="AI124" s="17">
        <v>7</v>
      </c>
      <c r="AJ124" s="24">
        <v>2.4305555555555601E-2</v>
      </c>
      <c r="AK124" s="17">
        <v>55</v>
      </c>
      <c r="AL124" s="24">
        <v>1.52059717998341E-2</v>
      </c>
      <c r="AM124" s="17">
        <v>30</v>
      </c>
      <c r="AN124" s="24">
        <v>8.9712918660287098E-3</v>
      </c>
      <c r="AO124" s="17">
        <v>3</v>
      </c>
      <c r="AP124" s="24">
        <v>1.0989010989011E-2</v>
      </c>
      <c r="AQ124" s="17">
        <v>70</v>
      </c>
      <c r="AR124" s="17">
        <v>14</v>
      </c>
      <c r="AS124" s="24">
        <v>7.7994428969359302E-3</v>
      </c>
      <c r="AT124" s="17">
        <v>56</v>
      </c>
      <c r="AU124" s="24">
        <v>1.5254698992100199E-2</v>
      </c>
      <c r="AV124" s="17">
        <v>15</v>
      </c>
      <c r="AW124" s="24">
        <v>7.9030558482613301E-3</v>
      </c>
      <c r="AX124" s="17">
        <v>7</v>
      </c>
      <c r="AY124" s="24">
        <v>1.24113475177305E-2</v>
      </c>
      <c r="AZ124" s="17">
        <v>1</v>
      </c>
      <c r="BA124" s="24">
        <v>5.2631578947368397E-2</v>
      </c>
      <c r="BB124" s="17">
        <v>0</v>
      </c>
      <c r="BC124" s="24">
        <v>0</v>
      </c>
      <c r="BD124" s="17">
        <v>0</v>
      </c>
      <c r="BE124" s="24">
        <v>0</v>
      </c>
      <c r="BF124" s="17">
        <v>47</v>
      </c>
      <c r="BG124" s="24">
        <v>1.61567548985906E-2</v>
      </c>
      <c r="BH124" s="17">
        <v>0</v>
      </c>
      <c r="BI124" s="24">
        <v>0</v>
      </c>
      <c r="BJ124" s="17">
        <v>0</v>
      </c>
      <c r="BK124" s="24">
        <v>0</v>
      </c>
      <c r="BL124" s="17">
        <v>70</v>
      </c>
      <c r="BM124" s="24">
        <v>1.28064398097329E-2</v>
      </c>
      <c r="BN124" s="17">
        <v>0</v>
      </c>
      <c r="BO124" s="24">
        <v>0</v>
      </c>
      <c r="BP124" s="17">
        <v>43</v>
      </c>
      <c r="BQ124" s="24">
        <v>1.6875981161695398E-2</v>
      </c>
      <c r="BR124" s="17">
        <v>24</v>
      </c>
      <c r="BS124" s="24">
        <v>9.0056285178236398E-3</v>
      </c>
      <c r="BT124" s="17">
        <v>3</v>
      </c>
      <c r="BU124" s="24">
        <v>1.2552301255230099E-2</v>
      </c>
      <c r="BV124" s="17">
        <v>6</v>
      </c>
      <c r="BW124" s="17">
        <v>0</v>
      </c>
      <c r="BX124" s="24">
        <v>0</v>
      </c>
      <c r="BY124" s="17">
        <v>6</v>
      </c>
      <c r="BZ124" s="24">
        <v>1.41509433962264E-2</v>
      </c>
      <c r="CA124" s="17">
        <v>0</v>
      </c>
      <c r="CB124" s="24">
        <v>0</v>
      </c>
      <c r="CC124" s="17">
        <v>1</v>
      </c>
      <c r="CD124" s="24">
        <v>4.739336492891E-3</v>
      </c>
      <c r="CE124" s="17">
        <v>0</v>
      </c>
      <c r="CF124" s="24">
        <v>0</v>
      </c>
      <c r="CG124" s="17">
        <v>0</v>
      </c>
      <c r="CH124" s="24">
        <v>0</v>
      </c>
      <c r="CI124" s="17">
        <v>1</v>
      </c>
      <c r="CJ124" s="24">
        <v>7.8740157480314994E-3</v>
      </c>
      <c r="CK124" s="17">
        <v>0</v>
      </c>
      <c r="CL124" s="24">
        <v>0</v>
      </c>
      <c r="CM124" s="17">
        <v>1</v>
      </c>
      <c r="CN124" s="24">
        <v>0.25</v>
      </c>
      <c r="CO124" s="17">
        <v>3</v>
      </c>
      <c r="CP124" s="24">
        <v>6.5217391304347797E-2</v>
      </c>
      <c r="CQ124" s="17">
        <v>0</v>
      </c>
      <c r="CR124" s="24">
        <v>0</v>
      </c>
      <c r="CS124" s="17">
        <v>0</v>
      </c>
      <c r="CT124" s="24">
        <v>0</v>
      </c>
      <c r="CU124" s="17">
        <v>6</v>
      </c>
      <c r="CV124" s="24">
        <v>1.3953488372093001E-2</v>
      </c>
      <c r="CW124" s="17">
        <v>0</v>
      </c>
      <c r="CX124" s="24">
        <v>0</v>
      </c>
      <c r="CY124" s="17">
        <v>5</v>
      </c>
      <c r="CZ124" s="24">
        <v>2.1739130434782601E-2</v>
      </c>
      <c r="DA124" s="17">
        <v>0</v>
      </c>
      <c r="DB124" s="24">
        <v>0</v>
      </c>
      <c r="DC124" s="17">
        <v>1</v>
      </c>
      <c r="DD124" s="24">
        <v>3.03030303030303E-2</v>
      </c>
      <c r="DE124" s="17">
        <v>0</v>
      </c>
      <c r="DF124" s="28">
        <v>0</v>
      </c>
    </row>
    <row r="125" spans="2:110" s="6" customFormat="1" ht="12" customHeight="1" x14ac:dyDescent="0.25">
      <c r="B125" s="89" t="str">
        <f>VLOOKUP(C125,COD_DANE!B:C,2,0)</f>
        <v>66</v>
      </c>
      <c r="C125" s="50" t="s">
        <v>28</v>
      </c>
      <c r="D125" s="17">
        <v>165</v>
      </c>
      <c r="E125" s="17">
        <v>42</v>
      </c>
      <c r="F125" s="24">
        <v>1.9971469329529201E-2</v>
      </c>
      <c r="G125" s="17">
        <v>123</v>
      </c>
      <c r="H125" s="24">
        <v>2.26477628429387E-2</v>
      </c>
      <c r="I125" s="17">
        <v>45</v>
      </c>
      <c r="J125" s="24">
        <v>2.0071364852810001E-2</v>
      </c>
      <c r="K125" s="17">
        <v>32</v>
      </c>
      <c r="L125" s="24">
        <v>2.8906955736224E-2</v>
      </c>
      <c r="M125" s="17">
        <v>4</v>
      </c>
      <c r="N125" s="24">
        <v>0.12903225806451599</v>
      </c>
      <c r="O125" s="17">
        <v>22</v>
      </c>
      <c r="P125" s="24">
        <v>0.44</v>
      </c>
      <c r="Q125" s="17">
        <v>0</v>
      </c>
      <c r="R125" s="24">
        <v>0</v>
      </c>
      <c r="S125" s="17">
        <v>62</v>
      </c>
      <c r="T125" s="24">
        <v>1.5632879475542101E-2</v>
      </c>
      <c r="U125" s="17">
        <v>0</v>
      </c>
      <c r="V125" s="24">
        <v>0</v>
      </c>
      <c r="W125" s="17">
        <v>0</v>
      </c>
      <c r="X125" s="24">
        <v>0</v>
      </c>
      <c r="Y125" s="17">
        <v>0</v>
      </c>
      <c r="Z125" s="24">
        <v>0</v>
      </c>
      <c r="AA125" s="17">
        <v>0</v>
      </c>
      <c r="AB125" s="24">
        <v>0</v>
      </c>
      <c r="AC125" s="17">
        <v>0</v>
      </c>
      <c r="AD125" s="24">
        <v>0</v>
      </c>
      <c r="AE125" s="17">
        <v>165</v>
      </c>
      <c r="AF125" s="24">
        <v>2.190071675073E-2</v>
      </c>
      <c r="AG125" s="17">
        <v>0</v>
      </c>
      <c r="AH125" s="24">
        <v>0</v>
      </c>
      <c r="AI125" s="17">
        <v>4</v>
      </c>
      <c r="AJ125" s="24">
        <v>1.38888888888889E-2</v>
      </c>
      <c r="AK125" s="17">
        <v>88</v>
      </c>
      <c r="AL125" s="24">
        <v>2.4329554879734601E-2</v>
      </c>
      <c r="AM125" s="17">
        <v>64</v>
      </c>
      <c r="AN125" s="24">
        <v>1.9138755980861202E-2</v>
      </c>
      <c r="AO125" s="17">
        <v>9</v>
      </c>
      <c r="AP125" s="24">
        <v>3.2967032967033003E-2</v>
      </c>
      <c r="AQ125" s="17">
        <v>118</v>
      </c>
      <c r="AR125" s="17">
        <v>34</v>
      </c>
      <c r="AS125" s="24">
        <v>1.8941504178272998E-2</v>
      </c>
      <c r="AT125" s="17">
        <v>84</v>
      </c>
      <c r="AU125" s="24">
        <v>2.2882048488150401E-2</v>
      </c>
      <c r="AV125" s="17">
        <v>36</v>
      </c>
      <c r="AW125" s="24">
        <v>1.8967334035827201E-2</v>
      </c>
      <c r="AX125" s="17">
        <v>19</v>
      </c>
      <c r="AY125" s="24">
        <v>3.3687943262411299E-2</v>
      </c>
      <c r="AZ125" s="17">
        <v>3</v>
      </c>
      <c r="BA125" s="24">
        <v>0.157894736842105</v>
      </c>
      <c r="BB125" s="17">
        <v>12</v>
      </c>
      <c r="BC125" s="24">
        <v>0.35294117647058798</v>
      </c>
      <c r="BD125" s="17">
        <v>0</v>
      </c>
      <c r="BE125" s="24">
        <v>0</v>
      </c>
      <c r="BF125" s="17">
        <v>48</v>
      </c>
      <c r="BG125" s="24">
        <v>1.6500515641113801E-2</v>
      </c>
      <c r="BH125" s="17">
        <v>0</v>
      </c>
      <c r="BI125" s="24">
        <v>0</v>
      </c>
      <c r="BJ125" s="17">
        <v>0</v>
      </c>
      <c r="BK125" s="24">
        <v>0</v>
      </c>
      <c r="BL125" s="17">
        <v>118</v>
      </c>
      <c r="BM125" s="24">
        <v>2.1587998536406899E-2</v>
      </c>
      <c r="BN125" s="17">
        <v>1</v>
      </c>
      <c r="BO125" s="24">
        <v>7.1428571428571397E-2</v>
      </c>
      <c r="BP125" s="17">
        <v>64</v>
      </c>
      <c r="BQ125" s="24">
        <v>2.5117739403453701E-2</v>
      </c>
      <c r="BR125" s="17">
        <v>44</v>
      </c>
      <c r="BS125" s="24">
        <v>1.6510318949343301E-2</v>
      </c>
      <c r="BT125" s="17">
        <v>9</v>
      </c>
      <c r="BU125" s="24">
        <v>3.7656903765690398E-2</v>
      </c>
      <c r="BV125" s="17">
        <v>12</v>
      </c>
      <c r="BW125" s="17">
        <v>0</v>
      </c>
      <c r="BX125" s="24">
        <v>0</v>
      </c>
      <c r="BY125" s="17">
        <v>12</v>
      </c>
      <c r="BZ125" s="24">
        <v>2.83018867924528E-2</v>
      </c>
      <c r="CA125" s="17">
        <v>0</v>
      </c>
      <c r="CB125" s="24">
        <v>0</v>
      </c>
      <c r="CC125" s="17">
        <v>7</v>
      </c>
      <c r="CD125" s="24">
        <v>3.3175355450236997E-2</v>
      </c>
      <c r="CE125" s="17">
        <v>0</v>
      </c>
      <c r="CF125" s="24">
        <v>0</v>
      </c>
      <c r="CG125" s="17">
        <v>2</v>
      </c>
      <c r="CH125" s="24">
        <v>1</v>
      </c>
      <c r="CI125" s="17">
        <v>3</v>
      </c>
      <c r="CJ125" s="24">
        <v>2.3622047244094498E-2</v>
      </c>
      <c r="CK125" s="17">
        <v>0</v>
      </c>
      <c r="CL125" s="24">
        <v>0</v>
      </c>
      <c r="CM125" s="17">
        <v>0</v>
      </c>
      <c r="CN125" s="24">
        <v>0</v>
      </c>
      <c r="CO125" s="17">
        <v>0</v>
      </c>
      <c r="CP125" s="24">
        <v>0</v>
      </c>
      <c r="CQ125" s="17">
        <v>0</v>
      </c>
      <c r="CR125" s="24">
        <v>0</v>
      </c>
      <c r="CS125" s="17">
        <v>0</v>
      </c>
      <c r="CT125" s="24">
        <v>0</v>
      </c>
      <c r="CU125" s="17">
        <v>12</v>
      </c>
      <c r="CV125" s="24">
        <v>2.7906976744186001E-2</v>
      </c>
      <c r="CW125" s="17">
        <v>0</v>
      </c>
      <c r="CX125" s="24">
        <v>0</v>
      </c>
      <c r="CY125" s="17">
        <v>3</v>
      </c>
      <c r="CZ125" s="24">
        <v>1.3043478260869599E-2</v>
      </c>
      <c r="DA125" s="17">
        <v>6</v>
      </c>
      <c r="DB125" s="24">
        <v>3.7974683544303799E-2</v>
      </c>
      <c r="DC125" s="17">
        <v>3</v>
      </c>
      <c r="DD125" s="24">
        <v>9.0909090909090898E-2</v>
      </c>
      <c r="DE125" s="17">
        <v>0</v>
      </c>
      <c r="DF125" s="28">
        <v>0</v>
      </c>
    </row>
    <row r="126" spans="2:110" s="6" customFormat="1" ht="12" customHeight="1" x14ac:dyDescent="0.25">
      <c r="B126" s="89" t="str">
        <f>VLOOKUP(C126,COD_DANE!B:C,2,0)</f>
        <v>68</v>
      </c>
      <c r="C126" s="50" t="s">
        <v>29</v>
      </c>
      <c r="D126" s="17">
        <v>320</v>
      </c>
      <c r="E126" s="17">
        <v>160</v>
      </c>
      <c r="F126" s="24">
        <v>7.6081787922016197E-2</v>
      </c>
      <c r="G126" s="17">
        <v>160</v>
      </c>
      <c r="H126" s="24">
        <v>2.9460504511139799E-2</v>
      </c>
      <c r="I126" s="17">
        <v>169</v>
      </c>
      <c r="J126" s="24">
        <v>7.53791257805531E-2</v>
      </c>
      <c r="K126" s="17">
        <v>56</v>
      </c>
      <c r="L126" s="24">
        <v>5.0587172538392101E-2</v>
      </c>
      <c r="M126" s="17">
        <v>3</v>
      </c>
      <c r="N126" s="24">
        <v>9.6774193548387094E-2</v>
      </c>
      <c r="O126" s="17">
        <v>0</v>
      </c>
      <c r="P126" s="24">
        <v>0</v>
      </c>
      <c r="Q126" s="17">
        <v>1</v>
      </c>
      <c r="R126" s="24">
        <v>2.1276595744680899E-2</v>
      </c>
      <c r="S126" s="17">
        <v>90</v>
      </c>
      <c r="T126" s="24">
        <v>2.2692889561270801E-2</v>
      </c>
      <c r="U126" s="17">
        <v>0</v>
      </c>
      <c r="V126" s="24">
        <v>0</v>
      </c>
      <c r="W126" s="17">
        <v>0</v>
      </c>
      <c r="X126" s="24">
        <v>0</v>
      </c>
      <c r="Y126" s="17">
        <v>0</v>
      </c>
      <c r="Z126" s="24">
        <v>0</v>
      </c>
      <c r="AA126" s="17">
        <v>1</v>
      </c>
      <c r="AB126" s="24">
        <v>6.25E-2</v>
      </c>
      <c r="AC126" s="17">
        <v>0</v>
      </c>
      <c r="AD126" s="24">
        <v>0</v>
      </c>
      <c r="AE126" s="17">
        <v>320</v>
      </c>
      <c r="AF126" s="24">
        <v>4.2474117334749102E-2</v>
      </c>
      <c r="AG126" s="17">
        <v>1</v>
      </c>
      <c r="AH126" s="24">
        <v>8.3333333333333301E-2</v>
      </c>
      <c r="AI126" s="17">
        <v>8</v>
      </c>
      <c r="AJ126" s="24">
        <v>2.7777777777777801E-2</v>
      </c>
      <c r="AK126" s="17">
        <v>108</v>
      </c>
      <c r="AL126" s="24">
        <v>2.9858999170583399E-2</v>
      </c>
      <c r="AM126" s="17">
        <v>186</v>
      </c>
      <c r="AN126" s="24">
        <v>5.5622009569378003E-2</v>
      </c>
      <c r="AO126" s="17">
        <v>17</v>
      </c>
      <c r="AP126" s="24">
        <v>6.22710622710623E-2</v>
      </c>
      <c r="AQ126" s="17">
        <v>256</v>
      </c>
      <c r="AR126" s="17">
        <v>145</v>
      </c>
      <c r="AS126" s="24">
        <v>8.0779944289693595E-2</v>
      </c>
      <c r="AT126" s="17">
        <v>111</v>
      </c>
      <c r="AU126" s="24">
        <v>3.0236992645055801E-2</v>
      </c>
      <c r="AV126" s="17">
        <v>151</v>
      </c>
      <c r="AW126" s="24">
        <v>7.9557428872497393E-2</v>
      </c>
      <c r="AX126" s="17">
        <v>36</v>
      </c>
      <c r="AY126" s="24">
        <v>6.3829787234042507E-2</v>
      </c>
      <c r="AZ126" s="17">
        <v>2</v>
      </c>
      <c r="BA126" s="24">
        <v>0.105263157894737</v>
      </c>
      <c r="BB126" s="17">
        <v>0</v>
      </c>
      <c r="BC126" s="24">
        <v>0</v>
      </c>
      <c r="BD126" s="17">
        <v>0</v>
      </c>
      <c r="BE126" s="24">
        <v>0</v>
      </c>
      <c r="BF126" s="17">
        <v>67</v>
      </c>
      <c r="BG126" s="24">
        <v>2.30319697490547E-2</v>
      </c>
      <c r="BH126" s="17">
        <v>0</v>
      </c>
      <c r="BI126" s="24">
        <v>0</v>
      </c>
      <c r="BJ126" s="17">
        <v>0</v>
      </c>
      <c r="BK126" s="24">
        <v>0</v>
      </c>
      <c r="BL126" s="17">
        <v>256</v>
      </c>
      <c r="BM126" s="24">
        <v>4.6834979875594603E-2</v>
      </c>
      <c r="BN126" s="17">
        <v>1</v>
      </c>
      <c r="BO126" s="24">
        <v>7.1428571428571397E-2</v>
      </c>
      <c r="BP126" s="17">
        <v>85</v>
      </c>
      <c r="BQ126" s="24">
        <v>3.33594976452119E-2</v>
      </c>
      <c r="BR126" s="17">
        <v>155</v>
      </c>
      <c r="BS126" s="24">
        <v>5.8161350844277697E-2</v>
      </c>
      <c r="BT126" s="17">
        <v>15</v>
      </c>
      <c r="BU126" s="24">
        <v>6.2761506276150597E-2</v>
      </c>
      <c r="BV126" s="17">
        <v>11</v>
      </c>
      <c r="BW126" s="17">
        <v>0</v>
      </c>
      <c r="BX126" s="24">
        <v>0</v>
      </c>
      <c r="BY126" s="17">
        <v>11</v>
      </c>
      <c r="BZ126" s="24">
        <v>2.5943396226415099E-2</v>
      </c>
      <c r="CA126" s="17">
        <v>0</v>
      </c>
      <c r="CB126" s="24">
        <v>0</v>
      </c>
      <c r="CC126" s="17">
        <v>4</v>
      </c>
      <c r="CD126" s="24">
        <v>1.8957345971564E-2</v>
      </c>
      <c r="CE126" s="17">
        <v>0</v>
      </c>
      <c r="CF126" s="24">
        <v>0</v>
      </c>
      <c r="CG126" s="17">
        <v>0</v>
      </c>
      <c r="CH126" s="24">
        <v>0</v>
      </c>
      <c r="CI126" s="17">
        <v>6</v>
      </c>
      <c r="CJ126" s="24">
        <v>4.7244094488188997E-2</v>
      </c>
      <c r="CK126" s="17">
        <v>0</v>
      </c>
      <c r="CL126" s="24">
        <v>0</v>
      </c>
      <c r="CM126" s="17">
        <v>0</v>
      </c>
      <c r="CN126" s="24">
        <v>0</v>
      </c>
      <c r="CO126" s="17">
        <v>0</v>
      </c>
      <c r="CP126" s="24">
        <v>0</v>
      </c>
      <c r="CQ126" s="17">
        <v>1</v>
      </c>
      <c r="CR126" s="24">
        <v>0.11111111111111099</v>
      </c>
      <c r="CS126" s="17">
        <v>0</v>
      </c>
      <c r="CT126" s="24">
        <v>0</v>
      </c>
      <c r="CU126" s="17">
        <v>11</v>
      </c>
      <c r="CV126" s="24">
        <v>2.5581395348837199E-2</v>
      </c>
      <c r="CW126" s="17">
        <v>1</v>
      </c>
      <c r="CX126" s="24">
        <v>0.125</v>
      </c>
      <c r="CY126" s="17">
        <v>7</v>
      </c>
      <c r="CZ126" s="24">
        <v>3.0434782608695699E-2</v>
      </c>
      <c r="DA126" s="17">
        <v>2</v>
      </c>
      <c r="DB126" s="24">
        <v>1.26582278481013E-2</v>
      </c>
      <c r="DC126" s="17">
        <v>1</v>
      </c>
      <c r="DD126" s="24">
        <v>3.03030303030303E-2</v>
      </c>
      <c r="DE126" s="17">
        <v>0</v>
      </c>
      <c r="DF126" s="28">
        <v>0</v>
      </c>
    </row>
    <row r="127" spans="2:110" s="6" customFormat="1" ht="12" customHeight="1" x14ac:dyDescent="0.25">
      <c r="B127" s="89" t="str">
        <f>VLOOKUP(C127,COD_DANE!B:C,2,0)</f>
        <v>70</v>
      </c>
      <c r="C127" s="50" t="s">
        <v>30</v>
      </c>
      <c r="D127" s="17">
        <v>82</v>
      </c>
      <c r="E127" s="17">
        <v>19</v>
      </c>
      <c r="F127" s="24">
        <v>9.0347123157394193E-3</v>
      </c>
      <c r="G127" s="17">
        <v>63</v>
      </c>
      <c r="H127" s="24">
        <v>1.1600073651261301E-2</v>
      </c>
      <c r="I127" s="17">
        <v>21</v>
      </c>
      <c r="J127" s="24">
        <v>9.3666369313113295E-3</v>
      </c>
      <c r="K127" s="17">
        <v>10</v>
      </c>
      <c r="L127" s="24">
        <v>9.0334236675700102E-3</v>
      </c>
      <c r="M127" s="17">
        <v>0</v>
      </c>
      <c r="N127" s="24">
        <v>0</v>
      </c>
      <c r="O127" s="17">
        <v>0</v>
      </c>
      <c r="P127" s="24">
        <v>0</v>
      </c>
      <c r="Q127" s="17">
        <v>8</v>
      </c>
      <c r="R127" s="24">
        <v>0.170212765957447</v>
      </c>
      <c r="S127" s="17">
        <v>41</v>
      </c>
      <c r="T127" s="24">
        <v>1.03378719112456E-2</v>
      </c>
      <c r="U127" s="17">
        <v>0</v>
      </c>
      <c r="V127" s="24">
        <v>0</v>
      </c>
      <c r="W127" s="17">
        <v>0</v>
      </c>
      <c r="X127" s="24">
        <v>0</v>
      </c>
      <c r="Y127" s="17">
        <v>0</v>
      </c>
      <c r="Z127" s="24">
        <v>0</v>
      </c>
      <c r="AA127" s="17">
        <v>1</v>
      </c>
      <c r="AB127" s="24">
        <v>6.25E-2</v>
      </c>
      <c r="AC127" s="17">
        <v>1</v>
      </c>
      <c r="AD127" s="24">
        <v>4.5454545454545497E-2</v>
      </c>
      <c r="AE127" s="17">
        <v>82</v>
      </c>
      <c r="AF127" s="24">
        <v>1.08839925670295E-2</v>
      </c>
      <c r="AG127" s="17">
        <v>0</v>
      </c>
      <c r="AH127" s="24">
        <v>0</v>
      </c>
      <c r="AI127" s="17">
        <v>4</v>
      </c>
      <c r="AJ127" s="24">
        <v>1.38888888888889E-2</v>
      </c>
      <c r="AK127" s="17">
        <v>41</v>
      </c>
      <c r="AL127" s="24">
        <v>1.133536079624E-2</v>
      </c>
      <c r="AM127" s="17">
        <v>37</v>
      </c>
      <c r="AN127" s="24">
        <v>1.10645933014354E-2</v>
      </c>
      <c r="AO127" s="17">
        <v>0</v>
      </c>
      <c r="AP127" s="24">
        <v>0</v>
      </c>
      <c r="AQ127" s="17">
        <v>69</v>
      </c>
      <c r="AR127" s="17">
        <v>16</v>
      </c>
      <c r="AS127" s="24">
        <v>8.91364902506964E-3</v>
      </c>
      <c r="AT127" s="17">
        <v>53</v>
      </c>
      <c r="AU127" s="24">
        <v>1.4437482974666301E-2</v>
      </c>
      <c r="AV127" s="17">
        <v>18</v>
      </c>
      <c r="AW127" s="24">
        <v>9.4836670179135902E-3</v>
      </c>
      <c r="AX127" s="17">
        <v>7</v>
      </c>
      <c r="AY127" s="24">
        <v>1.24113475177305E-2</v>
      </c>
      <c r="AZ127" s="17">
        <v>0</v>
      </c>
      <c r="BA127" s="24">
        <v>0</v>
      </c>
      <c r="BB127" s="17">
        <v>0</v>
      </c>
      <c r="BC127" s="24">
        <v>0</v>
      </c>
      <c r="BD127" s="17">
        <v>8</v>
      </c>
      <c r="BE127" s="24">
        <v>0.22222222222222199</v>
      </c>
      <c r="BF127" s="17">
        <v>36</v>
      </c>
      <c r="BG127" s="24">
        <v>1.2375386730835301E-2</v>
      </c>
      <c r="BH127" s="17">
        <v>0</v>
      </c>
      <c r="BI127" s="24">
        <v>0</v>
      </c>
      <c r="BJ127" s="17">
        <v>0</v>
      </c>
      <c r="BK127" s="24">
        <v>0</v>
      </c>
      <c r="BL127" s="17">
        <v>69</v>
      </c>
      <c r="BM127" s="24">
        <v>1.2623490669593901E-2</v>
      </c>
      <c r="BN127" s="17">
        <v>0</v>
      </c>
      <c r="BO127" s="24">
        <v>0</v>
      </c>
      <c r="BP127" s="17">
        <v>36</v>
      </c>
      <c r="BQ127" s="24">
        <v>1.4128728414442701E-2</v>
      </c>
      <c r="BR127" s="17">
        <v>33</v>
      </c>
      <c r="BS127" s="24">
        <v>1.23827392120075E-2</v>
      </c>
      <c r="BT127" s="17">
        <v>0</v>
      </c>
      <c r="BU127" s="24">
        <v>0</v>
      </c>
      <c r="BV127" s="17">
        <v>5</v>
      </c>
      <c r="BW127" s="17">
        <v>0</v>
      </c>
      <c r="BX127" s="24">
        <v>0</v>
      </c>
      <c r="BY127" s="17">
        <v>5</v>
      </c>
      <c r="BZ127" s="24">
        <v>1.1792452830188699E-2</v>
      </c>
      <c r="CA127" s="17">
        <v>0</v>
      </c>
      <c r="CB127" s="24">
        <v>0</v>
      </c>
      <c r="CC127" s="17">
        <v>3</v>
      </c>
      <c r="CD127" s="24">
        <v>1.4218009478673001E-2</v>
      </c>
      <c r="CE127" s="17">
        <v>0</v>
      </c>
      <c r="CF127" s="24">
        <v>0</v>
      </c>
      <c r="CG127" s="17">
        <v>0</v>
      </c>
      <c r="CH127" s="24">
        <v>0</v>
      </c>
      <c r="CI127" s="17">
        <v>0</v>
      </c>
      <c r="CJ127" s="24">
        <v>0</v>
      </c>
      <c r="CK127" s="17">
        <v>0</v>
      </c>
      <c r="CL127" s="24">
        <v>0</v>
      </c>
      <c r="CM127" s="17">
        <v>0</v>
      </c>
      <c r="CN127" s="24">
        <v>0</v>
      </c>
      <c r="CO127" s="17">
        <v>0</v>
      </c>
      <c r="CP127" s="24">
        <v>0</v>
      </c>
      <c r="CQ127" s="17">
        <v>1</v>
      </c>
      <c r="CR127" s="24">
        <v>0.11111111111111099</v>
      </c>
      <c r="CS127" s="17">
        <v>1</v>
      </c>
      <c r="CT127" s="24">
        <v>5.2631578947368397E-2</v>
      </c>
      <c r="CU127" s="17">
        <v>5</v>
      </c>
      <c r="CV127" s="24">
        <v>1.16279069767442E-2</v>
      </c>
      <c r="CW127" s="17">
        <v>0</v>
      </c>
      <c r="CX127" s="24">
        <v>0</v>
      </c>
      <c r="CY127" s="17">
        <v>4</v>
      </c>
      <c r="CZ127" s="24">
        <v>1.7391304347826101E-2</v>
      </c>
      <c r="DA127" s="17">
        <v>1</v>
      </c>
      <c r="DB127" s="24">
        <v>6.3291139240506302E-3</v>
      </c>
      <c r="DC127" s="17">
        <v>0</v>
      </c>
      <c r="DD127" s="24">
        <v>0</v>
      </c>
      <c r="DE127" s="17">
        <v>0</v>
      </c>
      <c r="DF127" s="28">
        <v>0</v>
      </c>
    </row>
    <row r="128" spans="2:110" s="6" customFormat="1" ht="12" customHeight="1" x14ac:dyDescent="0.25">
      <c r="B128" s="89" t="str">
        <f>VLOOKUP(C128,COD_DANE!B:C,2,0)</f>
        <v>73</v>
      </c>
      <c r="C128" s="50" t="s">
        <v>31</v>
      </c>
      <c r="D128" s="17">
        <v>240</v>
      </c>
      <c r="E128" s="17">
        <v>23</v>
      </c>
      <c r="F128" s="24">
        <v>1.0936757013789799E-2</v>
      </c>
      <c r="G128" s="17">
        <v>217</v>
      </c>
      <c r="H128" s="24">
        <v>3.9955809243233303E-2</v>
      </c>
      <c r="I128" s="17">
        <v>22</v>
      </c>
      <c r="J128" s="24">
        <v>9.8126672613737705E-3</v>
      </c>
      <c r="K128" s="17">
        <v>17</v>
      </c>
      <c r="L128" s="24">
        <v>1.5356820234868999E-2</v>
      </c>
      <c r="M128" s="17">
        <v>1</v>
      </c>
      <c r="N128" s="24">
        <v>3.2258064516128997E-2</v>
      </c>
      <c r="O128" s="17">
        <v>0</v>
      </c>
      <c r="P128" s="24">
        <v>0</v>
      </c>
      <c r="Q128" s="17">
        <v>5</v>
      </c>
      <c r="R128" s="24">
        <v>0.10638297872340401</v>
      </c>
      <c r="S128" s="17">
        <v>193</v>
      </c>
      <c r="T128" s="24">
        <v>4.8663640948058501E-2</v>
      </c>
      <c r="U128" s="17">
        <v>0</v>
      </c>
      <c r="V128" s="24">
        <v>0</v>
      </c>
      <c r="W128" s="17">
        <v>0</v>
      </c>
      <c r="X128" s="24">
        <v>0</v>
      </c>
      <c r="Y128" s="17">
        <v>0</v>
      </c>
      <c r="Z128" s="24">
        <v>0</v>
      </c>
      <c r="AA128" s="17">
        <v>1</v>
      </c>
      <c r="AB128" s="24">
        <v>6.25E-2</v>
      </c>
      <c r="AC128" s="17">
        <v>1</v>
      </c>
      <c r="AD128" s="24">
        <v>4.5454545454545497E-2</v>
      </c>
      <c r="AE128" s="17">
        <v>240</v>
      </c>
      <c r="AF128" s="24">
        <v>3.1855588001061898E-2</v>
      </c>
      <c r="AG128" s="17">
        <v>0</v>
      </c>
      <c r="AH128" s="24">
        <v>0</v>
      </c>
      <c r="AI128" s="17">
        <v>4</v>
      </c>
      <c r="AJ128" s="24">
        <v>1.38888888888889E-2</v>
      </c>
      <c r="AK128" s="17">
        <v>139</v>
      </c>
      <c r="AL128" s="24">
        <v>3.8429637821399E-2</v>
      </c>
      <c r="AM128" s="17">
        <v>90</v>
      </c>
      <c r="AN128" s="24">
        <v>2.6913875598086098E-2</v>
      </c>
      <c r="AO128" s="17">
        <v>7</v>
      </c>
      <c r="AP128" s="24">
        <v>2.5641025641025599E-2</v>
      </c>
      <c r="AQ128" s="17">
        <v>154</v>
      </c>
      <c r="AR128" s="17">
        <v>14</v>
      </c>
      <c r="AS128" s="24">
        <v>7.7994428969359302E-3</v>
      </c>
      <c r="AT128" s="17">
        <v>140</v>
      </c>
      <c r="AU128" s="24">
        <v>3.8136747480250602E-2</v>
      </c>
      <c r="AV128" s="17">
        <v>16</v>
      </c>
      <c r="AW128" s="24">
        <v>8.4299262381454208E-3</v>
      </c>
      <c r="AX128" s="17">
        <v>7</v>
      </c>
      <c r="AY128" s="24">
        <v>1.24113475177305E-2</v>
      </c>
      <c r="AZ128" s="17">
        <v>0</v>
      </c>
      <c r="BA128" s="24">
        <v>0</v>
      </c>
      <c r="BB128" s="17">
        <v>0</v>
      </c>
      <c r="BC128" s="24">
        <v>0</v>
      </c>
      <c r="BD128" s="17">
        <v>4</v>
      </c>
      <c r="BE128" s="24">
        <v>0.11111111111111099</v>
      </c>
      <c r="BF128" s="17">
        <v>126</v>
      </c>
      <c r="BG128" s="24">
        <v>4.33138535579237E-2</v>
      </c>
      <c r="BH128" s="17">
        <v>1</v>
      </c>
      <c r="BI128" s="24">
        <v>0.25</v>
      </c>
      <c r="BJ128" s="17">
        <v>0</v>
      </c>
      <c r="BK128" s="24">
        <v>0</v>
      </c>
      <c r="BL128" s="17">
        <v>154</v>
      </c>
      <c r="BM128" s="24">
        <v>2.8174167581412401E-2</v>
      </c>
      <c r="BN128" s="17">
        <v>0</v>
      </c>
      <c r="BO128" s="24">
        <v>0</v>
      </c>
      <c r="BP128" s="17">
        <v>93</v>
      </c>
      <c r="BQ128" s="24">
        <v>3.6499215070643597E-2</v>
      </c>
      <c r="BR128" s="17">
        <v>56</v>
      </c>
      <c r="BS128" s="24">
        <v>2.1013133208255201E-2</v>
      </c>
      <c r="BT128" s="17">
        <v>5</v>
      </c>
      <c r="BU128" s="24">
        <v>2.0920502092050201E-2</v>
      </c>
      <c r="BV128" s="17">
        <v>12</v>
      </c>
      <c r="BW128" s="17">
        <v>0</v>
      </c>
      <c r="BX128" s="24">
        <v>0</v>
      </c>
      <c r="BY128" s="17">
        <v>12</v>
      </c>
      <c r="BZ128" s="24">
        <v>2.83018867924528E-2</v>
      </c>
      <c r="CA128" s="17">
        <v>0</v>
      </c>
      <c r="CB128" s="24">
        <v>0</v>
      </c>
      <c r="CC128" s="17">
        <v>5</v>
      </c>
      <c r="CD128" s="24">
        <v>2.3696682464454999E-2</v>
      </c>
      <c r="CE128" s="17">
        <v>1</v>
      </c>
      <c r="CF128" s="24">
        <v>0.25</v>
      </c>
      <c r="CG128" s="17">
        <v>0</v>
      </c>
      <c r="CH128" s="24">
        <v>0</v>
      </c>
      <c r="CI128" s="17">
        <v>5</v>
      </c>
      <c r="CJ128" s="24">
        <v>3.9370078740157501E-2</v>
      </c>
      <c r="CK128" s="17">
        <v>0</v>
      </c>
      <c r="CL128" s="24">
        <v>0</v>
      </c>
      <c r="CM128" s="17">
        <v>0</v>
      </c>
      <c r="CN128" s="24">
        <v>0</v>
      </c>
      <c r="CO128" s="17">
        <v>0</v>
      </c>
      <c r="CP128" s="24">
        <v>0</v>
      </c>
      <c r="CQ128" s="17">
        <v>0</v>
      </c>
      <c r="CR128" s="24">
        <v>0</v>
      </c>
      <c r="CS128" s="17">
        <v>1</v>
      </c>
      <c r="CT128" s="24">
        <v>5.2631578947368397E-2</v>
      </c>
      <c r="CU128" s="17">
        <v>12</v>
      </c>
      <c r="CV128" s="24">
        <v>2.7906976744186001E-2</v>
      </c>
      <c r="CW128" s="17">
        <v>0</v>
      </c>
      <c r="CX128" s="24">
        <v>0</v>
      </c>
      <c r="CY128" s="17">
        <v>2</v>
      </c>
      <c r="CZ128" s="24">
        <v>8.6956521739130401E-3</v>
      </c>
      <c r="DA128" s="17">
        <v>7</v>
      </c>
      <c r="DB128" s="24">
        <v>4.4303797468354403E-2</v>
      </c>
      <c r="DC128" s="17">
        <v>3</v>
      </c>
      <c r="DD128" s="24">
        <v>9.0909090909090898E-2</v>
      </c>
      <c r="DE128" s="17">
        <v>0</v>
      </c>
      <c r="DF128" s="28">
        <v>0</v>
      </c>
    </row>
    <row r="129" spans="2:110" s="6" customFormat="1" ht="12" customHeight="1" x14ac:dyDescent="0.25">
      <c r="B129" s="89" t="str">
        <f>VLOOKUP(C129,COD_DANE!B:C,2,0)</f>
        <v>76</v>
      </c>
      <c r="C129" s="50" t="s">
        <v>32</v>
      </c>
      <c r="D129" s="17">
        <v>416</v>
      </c>
      <c r="E129" s="17">
        <v>57</v>
      </c>
      <c r="F129" s="24">
        <v>2.7104136947218301E-2</v>
      </c>
      <c r="G129" s="17">
        <v>359</v>
      </c>
      <c r="H129" s="24">
        <v>6.61020069968698E-2</v>
      </c>
      <c r="I129" s="17">
        <v>59</v>
      </c>
      <c r="J129" s="24">
        <v>2.6315789473684199E-2</v>
      </c>
      <c r="K129" s="17">
        <v>124</v>
      </c>
      <c r="L129" s="24">
        <v>0.112014453477868</v>
      </c>
      <c r="M129" s="17">
        <v>1</v>
      </c>
      <c r="N129" s="24">
        <v>3.2258064516128997E-2</v>
      </c>
      <c r="O129" s="17">
        <v>1</v>
      </c>
      <c r="P129" s="24">
        <v>0.02</v>
      </c>
      <c r="Q129" s="17">
        <v>0</v>
      </c>
      <c r="R129" s="24">
        <v>0</v>
      </c>
      <c r="S129" s="17">
        <v>217</v>
      </c>
      <c r="T129" s="24">
        <v>5.4715078164397399E-2</v>
      </c>
      <c r="U129" s="17">
        <v>0</v>
      </c>
      <c r="V129" s="24">
        <v>0</v>
      </c>
      <c r="W129" s="17">
        <v>0</v>
      </c>
      <c r="X129" s="24">
        <v>0</v>
      </c>
      <c r="Y129" s="17">
        <v>10</v>
      </c>
      <c r="Z129" s="24">
        <v>0.21276595744680901</v>
      </c>
      <c r="AA129" s="17">
        <v>4</v>
      </c>
      <c r="AB129" s="24">
        <v>0.25</v>
      </c>
      <c r="AC129" s="17">
        <v>0</v>
      </c>
      <c r="AD129" s="24">
        <v>0</v>
      </c>
      <c r="AE129" s="17">
        <v>416</v>
      </c>
      <c r="AF129" s="24">
        <v>5.5216352535173902E-2</v>
      </c>
      <c r="AG129" s="17">
        <v>0</v>
      </c>
      <c r="AH129" s="24">
        <v>0</v>
      </c>
      <c r="AI129" s="17">
        <v>30</v>
      </c>
      <c r="AJ129" s="24">
        <v>0.104166666666667</v>
      </c>
      <c r="AK129" s="17">
        <v>246</v>
      </c>
      <c r="AL129" s="24">
        <v>6.8012164777439904E-2</v>
      </c>
      <c r="AM129" s="17">
        <v>131</v>
      </c>
      <c r="AN129" s="24">
        <v>3.9174641148325397E-2</v>
      </c>
      <c r="AO129" s="17">
        <v>9</v>
      </c>
      <c r="AP129" s="24">
        <v>3.2967032967033003E-2</v>
      </c>
      <c r="AQ129" s="17">
        <v>251</v>
      </c>
      <c r="AR129" s="17">
        <v>48</v>
      </c>
      <c r="AS129" s="24">
        <v>2.6740947075208899E-2</v>
      </c>
      <c r="AT129" s="17">
        <v>203</v>
      </c>
      <c r="AU129" s="24">
        <v>5.52982838463634E-2</v>
      </c>
      <c r="AV129" s="17">
        <v>48</v>
      </c>
      <c r="AW129" s="24">
        <v>2.52897787144362E-2</v>
      </c>
      <c r="AX129" s="17">
        <v>61</v>
      </c>
      <c r="AY129" s="24">
        <v>0.108156028368794</v>
      </c>
      <c r="AZ129" s="17">
        <v>0</v>
      </c>
      <c r="BA129" s="24">
        <v>0</v>
      </c>
      <c r="BB129" s="17">
        <v>1</v>
      </c>
      <c r="BC129" s="24">
        <v>2.9411764705882401E-2</v>
      </c>
      <c r="BD129" s="17">
        <v>0</v>
      </c>
      <c r="BE129" s="24">
        <v>0</v>
      </c>
      <c r="BF129" s="17">
        <v>140</v>
      </c>
      <c r="BG129" s="24">
        <v>4.8126503953248502E-2</v>
      </c>
      <c r="BH129" s="17">
        <v>1</v>
      </c>
      <c r="BI129" s="24">
        <v>0.25</v>
      </c>
      <c r="BJ129" s="17">
        <v>0</v>
      </c>
      <c r="BK129" s="24">
        <v>0</v>
      </c>
      <c r="BL129" s="17">
        <v>251</v>
      </c>
      <c r="BM129" s="24">
        <v>4.5920234174899398E-2</v>
      </c>
      <c r="BN129" s="17">
        <v>1</v>
      </c>
      <c r="BO129" s="24">
        <v>7.1428571428571397E-2</v>
      </c>
      <c r="BP129" s="17">
        <v>141</v>
      </c>
      <c r="BQ129" s="24">
        <v>5.5337519623233897E-2</v>
      </c>
      <c r="BR129" s="17">
        <v>101</v>
      </c>
      <c r="BS129" s="24">
        <v>3.7898686679174502E-2</v>
      </c>
      <c r="BT129" s="17">
        <v>8</v>
      </c>
      <c r="BU129" s="24">
        <v>3.3472803347280297E-2</v>
      </c>
      <c r="BV129" s="17">
        <v>41</v>
      </c>
      <c r="BW129" s="17">
        <v>0</v>
      </c>
      <c r="BX129" s="24">
        <v>0</v>
      </c>
      <c r="BY129" s="17">
        <v>41</v>
      </c>
      <c r="BZ129" s="24">
        <v>9.6698113207547204E-2</v>
      </c>
      <c r="CA129" s="17">
        <v>0</v>
      </c>
      <c r="CB129" s="24">
        <v>0</v>
      </c>
      <c r="CC129" s="17">
        <v>20</v>
      </c>
      <c r="CD129" s="24">
        <v>9.4786729857819899E-2</v>
      </c>
      <c r="CE129" s="17">
        <v>0</v>
      </c>
      <c r="CF129" s="24">
        <v>0</v>
      </c>
      <c r="CG129" s="17">
        <v>0</v>
      </c>
      <c r="CH129" s="24">
        <v>0</v>
      </c>
      <c r="CI129" s="17">
        <v>8</v>
      </c>
      <c r="CJ129" s="24">
        <v>6.2992125984251995E-2</v>
      </c>
      <c r="CK129" s="17">
        <v>0</v>
      </c>
      <c r="CL129" s="24">
        <v>0</v>
      </c>
      <c r="CM129" s="17">
        <v>0</v>
      </c>
      <c r="CN129" s="24">
        <v>0</v>
      </c>
      <c r="CO129" s="17">
        <v>10</v>
      </c>
      <c r="CP129" s="24">
        <v>0.217391304347826</v>
      </c>
      <c r="CQ129" s="17">
        <v>3</v>
      </c>
      <c r="CR129" s="24">
        <v>0.33333333333333298</v>
      </c>
      <c r="CS129" s="17">
        <v>0</v>
      </c>
      <c r="CT129" s="24">
        <v>0</v>
      </c>
      <c r="CU129" s="17">
        <v>41</v>
      </c>
      <c r="CV129" s="24">
        <v>9.5348837209302303E-2</v>
      </c>
      <c r="CW129" s="17">
        <v>0</v>
      </c>
      <c r="CX129" s="24">
        <v>0</v>
      </c>
      <c r="CY129" s="17">
        <v>27</v>
      </c>
      <c r="CZ129" s="24">
        <v>0.11739130434782601</v>
      </c>
      <c r="DA129" s="17">
        <v>11</v>
      </c>
      <c r="DB129" s="24">
        <v>6.9620253164557E-2</v>
      </c>
      <c r="DC129" s="17">
        <v>2</v>
      </c>
      <c r="DD129" s="24">
        <v>6.0606060606060601E-2</v>
      </c>
      <c r="DE129" s="17">
        <v>1</v>
      </c>
      <c r="DF129" s="28">
        <v>1</v>
      </c>
    </row>
    <row r="130" spans="2:110" s="6" customFormat="1" ht="12" customHeight="1" x14ac:dyDescent="0.25">
      <c r="B130" s="89" t="str">
        <f>VLOOKUP(C130,COD_DANE!B:C,2,0)</f>
        <v>97</v>
      </c>
      <c r="C130" s="50" t="s">
        <v>33</v>
      </c>
      <c r="D130" s="17">
        <v>17</v>
      </c>
      <c r="E130" s="17">
        <v>0</v>
      </c>
      <c r="F130" s="24">
        <v>0</v>
      </c>
      <c r="G130" s="17">
        <v>17</v>
      </c>
      <c r="H130" s="24">
        <v>3.1301786043086001E-3</v>
      </c>
      <c r="I130" s="17">
        <v>0</v>
      </c>
      <c r="J130" s="24">
        <v>0</v>
      </c>
      <c r="K130" s="17">
        <v>0</v>
      </c>
      <c r="L130" s="24">
        <v>0</v>
      </c>
      <c r="M130" s="17">
        <v>0</v>
      </c>
      <c r="N130" s="24">
        <v>0</v>
      </c>
      <c r="O130" s="17">
        <v>0</v>
      </c>
      <c r="P130" s="24">
        <v>0</v>
      </c>
      <c r="Q130" s="17">
        <v>0</v>
      </c>
      <c r="R130" s="24">
        <v>0</v>
      </c>
      <c r="S130" s="17">
        <v>17</v>
      </c>
      <c r="T130" s="24">
        <v>4.2864346949067099E-3</v>
      </c>
      <c r="U130" s="17">
        <v>0</v>
      </c>
      <c r="V130" s="24">
        <v>0</v>
      </c>
      <c r="W130" s="17">
        <v>0</v>
      </c>
      <c r="X130" s="24">
        <v>0</v>
      </c>
      <c r="Y130" s="17">
        <v>0</v>
      </c>
      <c r="Z130" s="24">
        <v>0</v>
      </c>
      <c r="AA130" s="17">
        <v>0</v>
      </c>
      <c r="AB130" s="24">
        <v>0</v>
      </c>
      <c r="AC130" s="17">
        <v>0</v>
      </c>
      <c r="AD130" s="24">
        <v>0</v>
      </c>
      <c r="AE130" s="17">
        <v>17</v>
      </c>
      <c r="AF130" s="24">
        <v>2.2564374834085502E-3</v>
      </c>
      <c r="AG130" s="17">
        <v>0</v>
      </c>
      <c r="AH130" s="24">
        <v>0</v>
      </c>
      <c r="AI130" s="17">
        <v>0</v>
      </c>
      <c r="AJ130" s="24">
        <v>0</v>
      </c>
      <c r="AK130" s="17">
        <v>13</v>
      </c>
      <c r="AL130" s="24">
        <v>3.5941387890517E-3</v>
      </c>
      <c r="AM130" s="17">
        <v>4</v>
      </c>
      <c r="AN130" s="24">
        <v>1.1961722488038301E-3</v>
      </c>
      <c r="AO130" s="17">
        <v>0</v>
      </c>
      <c r="AP130" s="24">
        <v>0</v>
      </c>
      <c r="AQ130" s="17">
        <v>11</v>
      </c>
      <c r="AR130" s="17">
        <v>0</v>
      </c>
      <c r="AS130" s="24">
        <v>0</v>
      </c>
      <c r="AT130" s="17">
        <v>11</v>
      </c>
      <c r="AU130" s="24">
        <v>2.9964587305911202E-3</v>
      </c>
      <c r="AV130" s="17">
        <v>0</v>
      </c>
      <c r="AW130" s="24">
        <v>0</v>
      </c>
      <c r="AX130" s="17">
        <v>0</v>
      </c>
      <c r="AY130" s="24">
        <v>0</v>
      </c>
      <c r="AZ130" s="17">
        <v>0</v>
      </c>
      <c r="BA130" s="24">
        <v>0</v>
      </c>
      <c r="BB130" s="17">
        <v>0</v>
      </c>
      <c r="BC130" s="24">
        <v>0</v>
      </c>
      <c r="BD130" s="17">
        <v>0</v>
      </c>
      <c r="BE130" s="24">
        <v>0</v>
      </c>
      <c r="BF130" s="17">
        <v>11</v>
      </c>
      <c r="BG130" s="24">
        <v>3.78136816775524E-3</v>
      </c>
      <c r="BH130" s="17">
        <v>0</v>
      </c>
      <c r="BI130" s="24">
        <v>0</v>
      </c>
      <c r="BJ130" s="17">
        <v>0</v>
      </c>
      <c r="BK130" s="24">
        <v>0</v>
      </c>
      <c r="BL130" s="17">
        <v>11</v>
      </c>
      <c r="BM130" s="24">
        <v>2.0124405415294501E-3</v>
      </c>
      <c r="BN130" s="17">
        <v>0</v>
      </c>
      <c r="BO130" s="24">
        <v>0</v>
      </c>
      <c r="BP130" s="17">
        <v>7</v>
      </c>
      <c r="BQ130" s="24">
        <v>2.7472527472527501E-3</v>
      </c>
      <c r="BR130" s="17">
        <v>4</v>
      </c>
      <c r="BS130" s="24">
        <v>1.50093808630394E-3</v>
      </c>
      <c r="BT130" s="17">
        <v>0</v>
      </c>
      <c r="BU130" s="24">
        <v>0</v>
      </c>
      <c r="BV130" s="17">
        <v>1</v>
      </c>
      <c r="BW130" s="17">
        <v>0</v>
      </c>
      <c r="BX130" s="24">
        <v>0</v>
      </c>
      <c r="BY130" s="17">
        <v>1</v>
      </c>
      <c r="BZ130" s="24">
        <v>2.3584905660377401E-3</v>
      </c>
      <c r="CA130" s="17">
        <v>0</v>
      </c>
      <c r="CB130" s="24">
        <v>0</v>
      </c>
      <c r="CC130" s="17">
        <v>0</v>
      </c>
      <c r="CD130" s="24">
        <v>0</v>
      </c>
      <c r="CE130" s="17">
        <v>0</v>
      </c>
      <c r="CF130" s="24">
        <v>0</v>
      </c>
      <c r="CG130" s="17">
        <v>0</v>
      </c>
      <c r="CH130" s="24">
        <v>0</v>
      </c>
      <c r="CI130" s="17">
        <v>1</v>
      </c>
      <c r="CJ130" s="24">
        <v>7.8740157480314994E-3</v>
      </c>
      <c r="CK130" s="17">
        <v>0</v>
      </c>
      <c r="CL130" s="24">
        <v>0</v>
      </c>
      <c r="CM130" s="17">
        <v>0</v>
      </c>
      <c r="CN130" s="24">
        <v>0</v>
      </c>
      <c r="CO130" s="17">
        <v>0</v>
      </c>
      <c r="CP130" s="24">
        <v>0</v>
      </c>
      <c r="CQ130" s="17">
        <v>0</v>
      </c>
      <c r="CR130" s="24">
        <v>0</v>
      </c>
      <c r="CS130" s="17">
        <v>0</v>
      </c>
      <c r="CT130" s="24">
        <v>0</v>
      </c>
      <c r="CU130" s="17">
        <v>1</v>
      </c>
      <c r="CV130" s="24">
        <v>2.3255813953488402E-3</v>
      </c>
      <c r="CW130" s="17">
        <v>0</v>
      </c>
      <c r="CX130" s="24">
        <v>0</v>
      </c>
      <c r="CY130" s="17">
        <v>0</v>
      </c>
      <c r="CZ130" s="24">
        <v>0</v>
      </c>
      <c r="DA130" s="17">
        <v>1</v>
      </c>
      <c r="DB130" s="24">
        <v>6.3291139240506302E-3</v>
      </c>
      <c r="DC130" s="17">
        <v>0</v>
      </c>
      <c r="DD130" s="24">
        <v>0</v>
      </c>
      <c r="DE130" s="17">
        <v>0</v>
      </c>
      <c r="DF130" s="28">
        <v>0</v>
      </c>
    </row>
    <row r="131" spans="2:110" s="6" customFormat="1" ht="12" customHeight="1" x14ac:dyDescent="0.25">
      <c r="B131" s="89" t="str">
        <f>VLOOKUP(C131,COD_DANE!B:C,2,0)</f>
        <v>99</v>
      </c>
      <c r="C131" s="50" t="s">
        <v>34</v>
      </c>
      <c r="D131" s="17">
        <v>13</v>
      </c>
      <c r="E131" s="17">
        <v>0</v>
      </c>
      <c r="F131" s="24">
        <v>0</v>
      </c>
      <c r="G131" s="17">
        <v>13</v>
      </c>
      <c r="H131" s="24">
        <v>2.3936659915301099E-3</v>
      </c>
      <c r="I131" s="17">
        <v>0</v>
      </c>
      <c r="J131" s="24">
        <v>0</v>
      </c>
      <c r="K131" s="17">
        <v>1</v>
      </c>
      <c r="L131" s="24">
        <v>9.0334236675700097E-4</v>
      </c>
      <c r="M131" s="17">
        <v>0</v>
      </c>
      <c r="N131" s="24">
        <v>0</v>
      </c>
      <c r="O131" s="17">
        <v>0</v>
      </c>
      <c r="P131" s="24">
        <v>0</v>
      </c>
      <c r="Q131" s="17">
        <v>0</v>
      </c>
      <c r="R131" s="24">
        <v>0</v>
      </c>
      <c r="S131" s="17">
        <v>12</v>
      </c>
      <c r="T131" s="24">
        <v>3.0257186081694399E-3</v>
      </c>
      <c r="U131" s="17">
        <v>0</v>
      </c>
      <c r="V131" s="24">
        <v>0</v>
      </c>
      <c r="W131" s="17">
        <v>0</v>
      </c>
      <c r="X131" s="24">
        <v>0</v>
      </c>
      <c r="Y131" s="17">
        <v>0</v>
      </c>
      <c r="Z131" s="24">
        <v>0</v>
      </c>
      <c r="AA131" s="17">
        <v>0</v>
      </c>
      <c r="AB131" s="24">
        <v>0</v>
      </c>
      <c r="AC131" s="17">
        <v>0</v>
      </c>
      <c r="AD131" s="24">
        <v>0</v>
      </c>
      <c r="AE131" s="17">
        <v>13</v>
      </c>
      <c r="AF131" s="24">
        <v>1.7255110167241801E-3</v>
      </c>
      <c r="AG131" s="17">
        <v>0</v>
      </c>
      <c r="AH131" s="24">
        <v>0</v>
      </c>
      <c r="AI131" s="17">
        <v>1</v>
      </c>
      <c r="AJ131" s="24">
        <v>3.4722222222222199E-3</v>
      </c>
      <c r="AK131" s="17">
        <v>7</v>
      </c>
      <c r="AL131" s="24">
        <v>1.9353055017970701E-3</v>
      </c>
      <c r="AM131" s="17">
        <v>5</v>
      </c>
      <c r="AN131" s="24">
        <v>1.4952153110047799E-3</v>
      </c>
      <c r="AO131" s="17">
        <v>0</v>
      </c>
      <c r="AP131" s="24">
        <v>0</v>
      </c>
      <c r="AQ131" s="17">
        <v>5</v>
      </c>
      <c r="AR131" s="17">
        <v>0</v>
      </c>
      <c r="AS131" s="24">
        <v>0</v>
      </c>
      <c r="AT131" s="17">
        <v>5</v>
      </c>
      <c r="AU131" s="24">
        <v>1.36202669572324E-3</v>
      </c>
      <c r="AV131" s="17">
        <v>0</v>
      </c>
      <c r="AW131" s="24">
        <v>0</v>
      </c>
      <c r="AX131" s="17">
        <v>0</v>
      </c>
      <c r="AY131" s="24">
        <v>0</v>
      </c>
      <c r="AZ131" s="17">
        <v>0</v>
      </c>
      <c r="BA131" s="24">
        <v>0</v>
      </c>
      <c r="BB131" s="17">
        <v>0</v>
      </c>
      <c r="BC131" s="24">
        <v>0</v>
      </c>
      <c r="BD131" s="17">
        <v>0</v>
      </c>
      <c r="BE131" s="24">
        <v>0</v>
      </c>
      <c r="BF131" s="17">
        <v>5</v>
      </c>
      <c r="BG131" s="24">
        <v>1.7188037126160201E-3</v>
      </c>
      <c r="BH131" s="17">
        <v>0</v>
      </c>
      <c r="BI131" s="24">
        <v>0</v>
      </c>
      <c r="BJ131" s="17">
        <v>0</v>
      </c>
      <c r="BK131" s="24">
        <v>0</v>
      </c>
      <c r="BL131" s="17">
        <v>5</v>
      </c>
      <c r="BM131" s="24">
        <v>9.1474570069520695E-4</v>
      </c>
      <c r="BN131" s="17">
        <v>0</v>
      </c>
      <c r="BO131" s="24">
        <v>0</v>
      </c>
      <c r="BP131" s="17">
        <v>2</v>
      </c>
      <c r="BQ131" s="24">
        <v>7.8492935635792805E-4</v>
      </c>
      <c r="BR131" s="17">
        <v>3</v>
      </c>
      <c r="BS131" s="24">
        <v>1.12570356472796E-3</v>
      </c>
      <c r="BT131" s="17">
        <v>0</v>
      </c>
      <c r="BU131" s="24">
        <v>0</v>
      </c>
      <c r="BV131" s="17">
        <v>1</v>
      </c>
      <c r="BW131" s="17">
        <v>0</v>
      </c>
      <c r="BX131" s="24">
        <v>0</v>
      </c>
      <c r="BY131" s="17">
        <v>1</v>
      </c>
      <c r="BZ131" s="24">
        <v>2.3584905660377401E-3</v>
      </c>
      <c r="CA131" s="17">
        <v>0</v>
      </c>
      <c r="CB131" s="24">
        <v>0</v>
      </c>
      <c r="CC131" s="17">
        <v>1</v>
      </c>
      <c r="CD131" s="24">
        <v>4.739336492891E-3</v>
      </c>
      <c r="CE131" s="17">
        <v>0</v>
      </c>
      <c r="CF131" s="24">
        <v>0</v>
      </c>
      <c r="CG131" s="17">
        <v>0</v>
      </c>
      <c r="CH131" s="24">
        <v>0</v>
      </c>
      <c r="CI131" s="17">
        <v>0</v>
      </c>
      <c r="CJ131" s="24">
        <v>0</v>
      </c>
      <c r="CK131" s="17">
        <v>0</v>
      </c>
      <c r="CL131" s="24">
        <v>0</v>
      </c>
      <c r="CM131" s="17">
        <v>0</v>
      </c>
      <c r="CN131" s="24">
        <v>0</v>
      </c>
      <c r="CO131" s="17">
        <v>0</v>
      </c>
      <c r="CP131" s="24">
        <v>0</v>
      </c>
      <c r="CQ131" s="17">
        <v>0</v>
      </c>
      <c r="CR131" s="24">
        <v>0</v>
      </c>
      <c r="CS131" s="17">
        <v>0</v>
      </c>
      <c r="CT131" s="24">
        <v>0</v>
      </c>
      <c r="CU131" s="17">
        <v>1</v>
      </c>
      <c r="CV131" s="24">
        <v>2.3255813953488402E-3</v>
      </c>
      <c r="CW131" s="17">
        <v>0</v>
      </c>
      <c r="CX131" s="24">
        <v>0</v>
      </c>
      <c r="CY131" s="17">
        <v>0</v>
      </c>
      <c r="CZ131" s="24">
        <v>0</v>
      </c>
      <c r="DA131" s="17">
        <v>1</v>
      </c>
      <c r="DB131" s="24">
        <v>6.3291139240506302E-3</v>
      </c>
      <c r="DC131" s="17">
        <v>0</v>
      </c>
      <c r="DD131" s="24">
        <v>0</v>
      </c>
      <c r="DE131" s="17">
        <v>0</v>
      </c>
      <c r="DF131" s="28">
        <v>0</v>
      </c>
    </row>
    <row r="132" spans="2:110" s="6" customFormat="1" ht="12" customHeight="1" thickBot="1" x14ac:dyDescent="0.3">
      <c r="B132" s="92">
        <f>VLOOKUP(C132,COD_DANE!B:C,2,0)</f>
        <v>0</v>
      </c>
      <c r="C132" s="120" t="s">
        <v>205</v>
      </c>
      <c r="D132" s="21">
        <v>66</v>
      </c>
      <c r="E132" s="21">
        <v>8</v>
      </c>
      <c r="F132" s="25">
        <v>3.8040893961008098E-3</v>
      </c>
      <c r="G132" s="21">
        <v>58</v>
      </c>
      <c r="H132" s="25">
        <v>1.06794328852882E-2</v>
      </c>
      <c r="I132" s="21">
        <v>8</v>
      </c>
      <c r="J132" s="25">
        <v>3.5682426404995502E-3</v>
      </c>
      <c r="K132" s="21">
        <v>15</v>
      </c>
      <c r="L132" s="25">
        <v>1.3550135501355001E-2</v>
      </c>
      <c r="M132" s="21">
        <v>1</v>
      </c>
      <c r="N132" s="25">
        <v>3.2258064516128997E-2</v>
      </c>
      <c r="O132" s="21">
        <v>0</v>
      </c>
      <c r="P132" s="25">
        <v>0</v>
      </c>
      <c r="Q132" s="21">
        <v>2</v>
      </c>
      <c r="R132" s="25">
        <v>4.2553191489361701E-2</v>
      </c>
      <c r="S132" s="21">
        <v>40</v>
      </c>
      <c r="T132" s="25">
        <v>1.0085728693898101E-2</v>
      </c>
      <c r="U132" s="21">
        <v>0</v>
      </c>
      <c r="V132" s="25">
        <v>0</v>
      </c>
      <c r="W132" s="21">
        <v>0</v>
      </c>
      <c r="X132" s="25">
        <v>0</v>
      </c>
      <c r="Y132" s="21">
        <v>0</v>
      </c>
      <c r="Z132" s="25">
        <v>0</v>
      </c>
      <c r="AA132" s="21">
        <v>0</v>
      </c>
      <c r="AB132" s="25">
        <v>0</v>
      </c>
      <c r="AC132" s="21">
        <v>0</v>
      </c>
      <c r="AD132" s="25">
        <v>0</v>
      </c>
      <c r="AE132" s="21">
        <v>66</v>
      </c>
      <c r="AF132" s="25">
        <v>8.7602867002920092E-3</v>
      </c>
      <c r="AG132" s="21">
        <v>2</v>
      </c>
      <c r="AH132" s="25">
        <v>0.16666666666666699</v>
      </c>
      <c r="AI132" s="21">
        <v>0</v>
      </c>
      <c r="AJ132" s="25">
        <v>0</v>
      </c>
      <c r="AK132" s="21">
        <v>36</v>
      </c>
      <c r="AL132" s="25">
        <v>9.9529997235277903E-3</v>
      </c>
      <c r="AM132" s="21">
        <v>24</v>
      </c>
      <c r="AN132" s="25">
        <v>7.1770334928229701E-3</v>
      </c>
      <c r="AO132" s="21">
        <v>4</v>
      </c>
      <c r="AP132" s="25">
        <v>1.4652014652014701E-2</v>
      </c>
      <c r="AQ132" s="21">
        <v>0</v>
      </c>
      <c r="AR132" s="21">
        <v>0</v>
      </c>
      <c r="AS132" s="25">
        <v>0</v>
      </c>
      <c r="AT132" s="21">
        <v>0</v>
      </c>
      <c r="AU132" s="25">
        <v>0</v>
      </c>
      <c r="AV132" s="21">
        <v>0</v>
      </c>
      <c r="AW132" s="25">
        <v>0</v>
      </c>
      <c r="AX132" s="21">
        <v>0</v>
      </c>
      <c r="AY132" s="25">
        <v>0</v>
      </c>
      <c r="AZ132" s="21">
        <v>0</v>
      </c>
      <c r="BA132" s="25">
        <v>0</v>
      </c>
      <c r="BB132" s="21">
        <v>0</v>
      </c>
      <c r="BC132" s="25">
        <v>0</v>
      </c>
      <c r="BD132" s="21">
        <v>0</v>
      </c>
      <c r="BE132" s="25">
        <v>0</v>
      </c>
      <c r="BF132" s="21">
        <v>0</v>
      </c>
      <c r="BG132" s="25">
        <v>0</v>
      </c>
      <c r="BH132" s="21">
        <v>0</v>
      </c>
      <c r="BI132" s="25">
        <v>0</v>
      </c>
      <c r="BJ132" s="21">
        <v>0</v>
      </c>
      <c r="BK132" s="25">
        <v>0</v>
      </c>
      <c r="BL132" s="21">
        <v>0</v>
      </c>
      <c r="BM132" s="25">
        <v>0</v>
      </c>
      <c r="BN132" s="21">
        <v>0</v>
      </c>
      <c r="BO132" s="25">
        <v>0</v>
      </c>
      <c r="BP132" s="21">
        <v>0</v>
      </c>
      <c r="BQ132" s="25">
        <v>0</v>
      </c>
      <c r="BR132" s="21">
        <v>0</v>
      </c>
      <c r="BS132" s="25">
        <v>0</v>
      </c>
      <c r="BT132" s="21">
        <v>0</v>
      </c>
      <c r="BU132" s="25">
        <v>0</v>
      </c>
      <c r="BV132" s="21">
        <v>0</v>
      </c>
      <c r="BW132" s="21">
        <v>0</v>
      </c>
      <c r="BX132" s="25">
        <v>0</v>
      </c>
      <c r="BY132" s="21">
        <v>0</v>
      </c>
      <c r="BZ132" s="25">
        <v>0</v>
      </c>
      <c r="CA132" s="21">
        <v>0</v>
      </c>
      <c r="CB132" s="25">
        <v>0</v>
      </c>
      <c r="CC132" s="21">
        <v>0</v>
      </c>
      <c r="CD132" s="25">
        <v>0</v>
      </c>
      <c r="CE132" s="21">
        <v>0</v>
      </c>
      <c r="CF132" s="25">
        <v>0</v>
      </c>
      <c r="CG132" s="21">
        <v>0</v>
      </c>
      <c r="CH132" s="25">
        <v>0</v>
      </c>
      <c r="CI132" s="21">
        <v>0</v>
      </c>
      <c r="CJ132" s="25">
        <v>0</v>
      </c>
      <c r="CK132" s="21">
        <v>0</v>
      </c>
      <c r="CL132" s="25">
        <v>0</v>
      </c>
      <c r="CM132" s="21">
        <v>0</v>
      </c>
      <c r="CN132" s="25">
        <v>0</v>
      </c>
      <c r="CO132" s="21">
        <v>0</v>
      </c>
      <c r="CP132" s="25">
        <v>0</v>
      </c>
      <c r="CQ132" s="21">
        <v>0</v>
      </c>
      <c r="CR132" s="25">
        <v>0</v>
      </c>
      <c r="CS132" s="21">
        <v>0</v>
      </c>
      <c r="CT132" s="25">
        <v>0</v>
      </c>
      <c r="CU132" s="21">
        <v>0</v>
      </c>
      <c r="CV132" s="25">
        <v>0</v>
      </c>
      <c r="CW132" s="21">
        <v>0</v>
      </c>
      <c r="CX132" s="25">
        <v>0</v>
      </c>
      <c r="CY132" s="21">
        <v>0</v>
      </c>
      <c r="CZ132" s="25">
        <v>0</v>
      </c>
      <c r="DA132" s="21">
        <v>0</v>
      </c>
      <c r="DB132" s="25">
        <v>0</v>
      </c>
      <c r="DC132" s="21">
        <v>0</v>
      </c>
      <c r="DD132" s="25">
        <v>0</v>
      </c>
      <c r="DE132" s="21">
        <v>0</v>
      </c>
      <c r="DF132" s="29">
        <v>0</v>
      </c>
    </row>
    <row r="133" spans="2:110" customFormat="1" ht="15.75" thickBot="1" x14ac:dyDescent="0.3"/>
    <row r="134" spans="2:110" ht="169.9" customHeight="1" thickBot="1" x14ac:dyDescent="0.3">
      <c r="B134" s="181" t="s">
        <v>259</v>
      </c>
      <c r="C134" s="182"/>
      <c r="D134" s="182"/>
      <c r="E134" s="182"/>
      <c r="F134" s="182"/>
      <c r="G134" s="182"/>
      <c r="H134" s="182"/>
      <c r="I134" s="182"/>
      <c r="J134" s="182"/>
      <c r="K134" s="182"/>
      <c r="L134" s="182"/>
      <c r="M134" s="182"/>
      <c r="N134" s="183"/>
    </row>
  </sheetData>
  <mergeCells count="229">
    <mergeCell ref="M57:N57"/>
    <mergeCell ref="O57:P57"/>
    <mergeCell ref="Q57:R57"/>
    <mergeCell ref="W57:X57"/>
    <mergeCell ref="Y57:Z57"/>
    <mergeCell ref="AA57:AB57"/>
    <mergeCell ref="AC57:AD57"/>
    <mergeCell ref="C15:C18"/>
    <mergeCell ref="D15:D18"/>
    <mergeCell ref="G17:H17"/>
    <mergeCell ref="M17:N17"/>
    <mergeCell ref="S17:T17"/>
    <mergeCell ref="O17:P17"/>
    <mergeCell ref="K17:L17"/>
    <mergeCell ref="E16:H16"/>
    <mergeCell ref="I16:AF16"/>
    <mergeCell ref="AC17:AD17"/>
    <mergeCell ref="AE17:AF17"/>
    <mergeCell ref="E17:F17"/>
    <mergeCell ref="I17:J17"/>
    <mergeCell ref="Y17:Z17"/>
    <mergeCell ref="AA17:AB17"/>
    <mergeCell ref="AG16:AJ16"/>
    <mergeCell ref="AQ17:AR17"/>
    <mergeCell ref="AS17:AT17"/>
    <mergeCell ref="AK16:AT16"/>
    <mergeCell ref="AM17:AN17"/>
    <mergeCell ref="AO17:AP17"/>
    <mergeCell ref="AS56:AS58"/>
    <mergeCell ref="AK17:AL17"/>
    <mergeCell ref="AI17:AJ17"/>
    <mergeCell ref="BN17:BO17"/>
    <mergeCell ref="BF17:BG17"/>
    <mergeCell ref="BH17:BI17"/>
    <mergeCell ref="BJ17:BK17"/>
    <mergeCell ref="BD17:BE17"/>
    <mergeCell ref="BH57:BI57"/>
    <mergeCell ref="BD97:BE97"/>
    <mergeCell ref="BF97:BG97"/>
    <mergeCell ref="BH97:BI97"/>
    <mergeCell ref="BJ97:BK97"/>
    <mergeCell ref="BL97:BM97"/>
    <mergeCell ref="AQ95:BU95"/>
    <mergeCell ref="AU16:AU18"/>
    <mergeCell ref="AV17:AW17"/>
    <mergeCell ref="AX17:AY17"/>
    <mergeCell ref="AV16:AY16"/>
    <mergeCell ref="AZ97:BA97"/>
    <mergeCell ref="BB97:BC97"/>
    <mergeCell ref="CU96:CV96"/>
    <mergeCell ref="CM17:CN17"/>
    <mergeCell ref="CO17:CP17"/>
    <mergeCell ref="CG17:CH17"/>
    <mergeCell ref="CI17:CJ17"/>
    <mergeCell ref="CK17:CL17"/>
    <mergeCell ref="E15:AT15"/>
    <mergeCell ref="CC17:CD17"/>
    <mergeCell ref="CE17:CF17"/>
    <mergeCell ref="CC16:CF16"/>
    <mergeCell ref="CB15:DR15"/>
    <mergeCell ref="BX17:BY17"/>
    <mergeCell ref="BZ17:CA17"/>
    <mergeCell ref="AZ17:BA17"/>
    <mergeCell ref="BB17:BC17"/>
    <mergeCell ref="AG17:AH17"/>
    <mergeCell ref="Q17:R17"/>
    <mergeCell ref="CB16:CB18"/>
    <mergeCell ref="BT16:CA16"/>
    <mergeCell ref="BT17:BU17"/>
    <mergeCell ref="BV17:BW17"/>
    <mergeCell ref="AZ16:BO16"/>
    <mergeCell ref="BR17:BS17"/>
    <mergeCell ref="BP17:BQ17"/>
    <mergeCell ref="CY56:DH56"/>
    <mergeCell ref="CA56:CV56"/>
    <mergeCell ref="CW56:CX56"/>
    <mergeCell ref="AC3:AM3"/>
    <mergeCell ref="DQ17:DR17"/>
    <mergeCell ref="DO17:DP17"/>
    <mergeCell ref="DM17:DN17"/>
    <mergeCell ref="DK17:DL17"/>
    <mergeCell ref="DI17:DJ17"/>
    <mergeCell ref="DI16:DR16"/>
    <mergeCell ref="DC17:DD17"/>
    <mergeCell ref="CG16:DD16"/>
    <mergeCell ref="DG17:DH17"/>
    <mergeCell ref="DE17:DF17"/>
    <mergeCell ref="DE16:DH16"/>
    <mergeCell ref="DA17:DB17"/>
    <mergeCell ref="CY17:CZ17"/>
    <mergeCell ref="CW17:CX17"/>
    <mergeCell ref="CU17:CV17"/>
    <mergeCell ref="CQ17:CR17"/>
    <mergeCell ref="CS17:CT17"/>
    <mergeCell ref="AU15:CA15"/>
    <mergeCell ref="BP16:BS16"/>
    <mergeCell ref="BL17:BM17"/>
    <mergeCell ref="CK57:CL57"/>
    <mergeCell ref="DA57:DB57"/>
    <mergeCell ref="DC57:DD57"/>
    <mergeCell ref="DE57:DF57"/>
    <mergeCell ref="DG57:DH57"/>
    <mergeCell ref="CO57:CP57"/>
    <mergeCell ref="CQ57:CR57"/>
    <mergeCell ref="CS57:CT57"/>
    <mergeCell ref="CU57:CV57"/>
    <mergeCell ref="CW57:CX57"/>
    <mergeCell ref="CY57:CZ57"/>
    <mergeCell ref="CM57:CN57"/>
    <mergeCell ref="BT57:BU57"/>
    <mergeCell ref="BW57:BX57"/>
    <mergeCell ref="BY57:BZ57"/>
    <mergeCell ref="CA57:CB57"/>
    <mergeCell ref="CC57:CD57"/>
    <mergeCell ref="CE57:CF57"/>
    <mergeCell ref="CG57:CH57"/>
    <mergeCell ref="CI57:CJ57"/>
    <mergeCell ref="AM57:AN57"/>
    <mergeCell ref="BJ57:BK57"/>
    <mergeCell ref="BL57:BM57"/>
    <mergeCell ref="BN57:BO57"/>
    <mergeCell ref="BP57:BQ57"/>
    <mergeCell ref="BR57:BS57"/>
    <mergeCell ref="AZ57:BA57"/>
    <mergeCell ref="BB57:BC57"/>
    <mergeCell ref="BD57:BE57"/>
    <mergeCell ref="BF57:BG57"/>
    <mergeCell ref="AO57:AP57"/>
    <mergeCell ref="AQ57:AR57"/>
    <mergeCell ref="AT57:AU57"/>
    <mergeCell ref="AV57:AW57"/>
    <mergeCell ref="AX57:AY57"/>
    <mergeCell ref="BV56:BV58"/>
    <mergeCell ref="DA97:DB97"/>
    <mergeCell ref="DC97:DD97"/>
    <mergeCell ref="DE97:DF97"/>
    <mergeCell ref="CO97:CP97"/>
    <mergeCell ref="CE97:CF97"/>
    <mergeCell ref="CG97:CH97"/>
    <mergeCell ref="CI97:CJ97"/>
    <mergeCell ref="CK97:CL97"/>
    <mergeCell ref="D55:D58"/>
    <mergeCell ref="AE57:AF57"/>
    <mergeCell ref="BW56:BZ56"/>
    <mergeCell ref="E55:AR55"/>
    <mergeCell ref="AS55:BU55"/>
    <mergeCell ref="BV55:DH55"/>
    <mergeCell ref="E56:H56"/>
    <mergeCell ref="I56:AF56"/>
    <mergeCell ref="AG56:AH56"/>
    <mergeCell ref="AI56:AR56"/>
    <mergeCell ref="AT56:AW56"/>
    <mergeCell ref="AX56:BK56"/>
    <mergeCell ref="BL56:BM56"/>
    <mergeCell ref="BN56:BU56"/>
    <mergeCell ref="AG57:AH57"/>
    <mergeCell ref="AI57:AJ57"/>
    <mergeCell ref="CY97:CZ97"/>
    <mergeCell ref="AG97:AH97"/>
    <mergeCell ref="AI97:AJ97"/>
    <mergeCell ref="AK97:AL97"/>
    <mergeCell ref="AM97:AN97"/>
    <mergeCell ref="CQ97:CR97"/>
    <mergeCell ref="CS97:CT97"/>
    <mergeCell ref="CU97:CV97"/>
    <mergeCell ref="CW97:CX97"/>
    <mergeCell ref="AT97:AU97"/>
    <mergeCell ref="AV97:AW97"/>
    <mergeCell ref="AX97:AY97"/>
    <mergeCell ref="AE97:AF97"/>
    <mergeCell ref="BW96:BZ96"/>
    <mergeCell ref="CM97:CN97"/>
    <mergeCell ref="BT97:BU97"/>
    <mergeCell ref="BW97:BX97"/>
    <mergeCell ref="BY97:BZ97"/>
    <mergeCell ref="CA97:CB97"/>
    <mergeCell ref="CC97:CD97"/>
    <mergeCell ref="BN97:BO97"/>
    <mergeCell ref="BP97:BQ97"/>
    <mergeCell ref="BR97:BS97"/>
    <mergeCell ref="AE96:AF96"/>
    <mergeCell ref="BV95:DF95"/>
    <mergeCell ref="E96:H96"/>
    <mergeCell ref="I96:AD96"/>
    <mergeCell ref="AR96:AU96"/>
    <mergeCell ref="AV96:BK96"/>
    <mergeCell ref="BL96:BM96"/>
    <mergeCell ref="BN96:BU96"/>
    <mergeCell ref="AG96:AP96"/>
    <mergeCell ref="BV96:BV98"/>
    <mergeCell ref="AQ96:AQ98"/>
    <mergeCell ref="CW96:DF96"/>
    <mergeCell ref="E97:F97"/>
    <mergeCell ref="G97:H97"/>
    <mergeCell ref="I97:J97"/>
    <mergeCell ref="K97:L97"/>
    <mergeCell ref="M97:N97"/>
    <mergeCell ref="O97:P97"/>
    <mergeCell ref="Q97:R97"/>
    <mergeCell ref="AO97:AP97"/>
    <mergeCell ref="AR97:AS97"/>
    <mergeCell ref="W97:X97"/>
    <mergeCell ref="Y97:Z97"/>
    <mergeCell ref="AA97:AB97"/>
    <mergeCell ref="CA96:CT96"/>
    <mergeCell ref="B134:N134"/>
    <mergeCell ref="D5:J5"/>
    <mergeCell ref="B15:B18"/>
    <mergeCell ref="B95:B98"/>
    <mergeCell ref="B55:B58"/>
    <mergeCell ref="B13:N13"/>
    <mergeCell ref="B11:N11"/>
    <mergeCell ref="B9:N9"/>
    <mergeCell ref="E95:AP95"/>
    <mergeCell ref="S97:T97"/>
    <mergeCell ref="U97:V97"/>
    <mergeCell ref="D95:D98"/>
    <mergeCell ref="C95:C98"/>
    <mergeCell ref="AC97:AD97"/>
    <mergeCell ref="C55:C58"/>
    <mergeCell ref="AK57:AL57"/>
    <mergeCell ref="S57:T57"/>
    <mergeCell ref="U57:V57"/>
    <mergeCell ref="U17:V17"/>
    <mergeCell ref="W17:X17"/>
    <mergeCell ref="E57:F57"/>
    <mergeCell ref="G57:H57"/>
    <mergeCell ref="I57:J57"/>
    <mergeCell ref="K57:L57"/>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6BE6-3CDC-41CA-92C8-B62C4F13FBA9}">
  <dimension ref="B1:R123"/>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4.7109375" style="9" customWidth="1"/>
    <col min="2" max="2" width="8.7109375" style="9" customWidth="1"/>
    <col min="3" max="3" width="46.28515625" style="9" customWidth="1"/>
    <col min="4" max="19" width="10.7109375" style="9" customWidth="1"/>
    <col min="20" max="20" width="26.7109375" style="9" customWidth="1"/>
    <col min="21" max="21" width="0.140625" style="9" customWidth="1"/>
    <col min="22" max="16384" width="11.42578125" style="9"/>
  </cols>
  <sheetData>
    <row r="1" spans="2:18" ht="42.6" customHeight="1" x14ac:dyDescent="0.25">
      <c r="C1" s="146"/>
      <c r="D1" s="146"/>
      <c r="E1" s="146"/>
      <c r="F1" s="146"/>
      <c r="M1" s="146"/>
      <c r="N1" s="146"/>
      <c r="O1" s="146"/>
      <c r="P1" s="146"/>
      <c r="Q1" s="146"/>
      <c r="R1" s="146"/>
    </row>
    <row r="2" spans="2:18" ht="16.5" customHeight="1" x14ac:dyDescent="0.25"/>
    <row r="3" spans="2:18" ht="17.100000000000001" customHeight="1" x14ac:dyDescent="0.25">
      <c r="D3" s="193" t="s">
        <v>214</v>
      </c>
      <c r="E3" s="193"/>
      <c r="F3" s="193"/>
      <c r="G3" s="193"/>
      <c r="H3" s="193"/>
      <c r="I3" s="193"/>
      <c r="J3" s="193"/>
      <c r="K3" s="42"/>
      <c r="L3" s="42"/>
      <c r="M3" s="42"/>
      <c r="N3" s="42"/>
      <c r="O3" s="42"/>
      <c r="P3" s="42"/>
      <c r="Q3" s="42"/>
    </row>
    <row r="4" spans="2:18" ht="2.1" customHeight="1" x14ac:dyDescent="0.25"/>
    <row r="5" spans="2:18" ht="5.25" customHeight="1" thickBot="1" x14ac:dyDescent="0.3"/>
    <row r="6" spans="2:18" ht="19.899999999999999" customHeight="1" thickBot="1" x14ac:dyDescent="0.3">
      <c r="B6" s="143" t="s">
        <v>130</v>
      </c>
      <c r="C6" s="144"/>
      <c r="D6" s="144"/>
      <c r="E6" s="144"/>
      <c r="F6" s="144"/>
      <c r="G6" s="144"/>
      <c r="H6" s="144"/>
      <c r="I6" s="144"/>
      <c r="J6" s="145"/>
      <c r="K6" s="23"/>
      <c r="L6" s="23"/>
      <c r="M6" s="23"/>
      <c r="N6" s="23"/>
      <c r="O6" s="23"/>
      <c r="P6" s="23"/>
      <c r="Q6" s="23"/>
      <c r="R6" s="23"/>
    </row>
    <row r="7" spans="2:18" ht="6" customHeight="1" thickBot="1" x14ac:dyDescent="0.3">
      <c r="C7" s="10"/>
      <c r="D7" s="13"/>
      <c r="E7" s="13"/>
      <c r="F7" s="13"/>
      <c r="G7" s="13"/>
      <c r="H7" s="13"/>
      <c r="I7" s="13"/>
      <c r="J7" s="13"/>
      <c r="K7" s="23"/>
      <c r="L7" s="23"/>
      <c r="M7" s="23"/>
      <c r="N7" s="23"/>
      <c r="O7" s="23"/>
      <c r="P7" s="23"/>
      <c r="Q7" s="23"/>
      <c r="R7" s="23"/>
    </row>
    <row r="8" spans="2:18" ht="19.899999999999999" customHeight="1" thickBot="1" x14ac:dyDescent="0.3">
      <c r="B8" s="143" t="s">
        <v>195</v>
      </c>
      <c r="C8" s="144"/>
      <c r="D8" s="144"/>
      <c r="E8" s="144"/>
      <c r="F8" s="144"/>
      <c r="G8" s="144"/>
      <c r="H8" s="144"/>
      <c r="I8" s="144"/>
      <c r="J8" s="145"/>
      <c r="K8" s="23"/>
      <c r="L8" s="23"/>
      <c r="M8" s="23"/>
      <c r="N8" s="23"/>
      <c r="O8" s="23"/>
      <c r="P8" s="23"/>
      <c r="Q8" s="23"/>
      <c r="R8" s="23"/>
    </row>
    <row r="9" spans="2:18" ht="3.75" customHeight="1" thickBot="1" x14ac:dyDescent="0.3">
      <c r="C9" s="10"/>
      <c r="D9" s="13"/>
      <c r="E9" s="13"/>
      <c r="F9" s="13"/>
      <c r="G9" s="13"/>
      <c r="H9" s="13"/>
      <c r="I9" s="13"/>
      <c r="J9" s="13"/>
      <c r="K9" s="23"/>
      <c r="L9" s="23"/>
      <c r="M9" s="23"/>
      <c r="N9" s="23"/>
      <c r="O9" s="23"/>
      <c r="P9" s="23"/>
      <c r="Q9" s="23"/>
      <c r="R9" s="23"/>
    </row>
    <row r="10" spans="2:18" ht="19.899999999999999" customHeight="1" thickBot="1" x14ac:dyDescent="0.3">
      <c r="B10" s="143" t="s">
        <v>196</v>
      </c>
      <c r="C10" s="144"/>
      <c r="D10" s="144"/>
      <c r="E10" s="144"/>
      <c r="F10" s="144"/>
      <c r="G10" s="144"/>
      <c r="H10" s="144"/>
      <c r="I10" s="144"/>
      <c r="J10" s="145"/>
      <c r="K10" s="23"/>
      <c r="L10" s="23"/>
      <c r="M10" s="23"/>
      <c r="N10" s="23"/>
      <c r="O10" s="23"/>
      <c r="P10" s="23"/>
      <c r="Q10" s="23"/>
      <c r="R10" s="23"/>
    </row>
    <row r="11" spans="2:18" customFormat="1" ht="15.75" thickBot="1" x14ac:dyDescent="0.3"/>
    <row r="12" spans="2:18" s="6" customFormat="1" ht="30" customHeight="1" x14ac:dyDescent="0.25">
      <c r="B12" s="189" t="s">
        <v>217</v>
      </c>
      <c r="C12" s="189" t="s">
        <v>194</v>
      </c>
      <c r="D12" s="163" t="s">
        <v>82</v>
      </c>
      <c r="E12" s="163" t="s">
        <v>83</v>
      </c>
      <c r="F12" s="194"/>
      <c r="G12" s="163" t="s">
        <v>84</v>
      </c>
      <c r="H12" s="194"/>
      <c r="I12" s="163" t="s">
        <v>85</v>
      </c>
      <c r="J12" s="195"/>
    </row>
    <row r="13" spans="2:18" s="6" customFormat="1" ht="15" customHeight="1" x14ac:dyDescent="0.25">
      <c r="B13" s="190"/>
      <c r="C13" s="190"/>
      <c r="D13" s="164"/>
      <c r="E13" s="33" t="s">
        <v>0</v>
      </c>
      <c r="F13" s="33" t="s">
        <v>43</v>
      </c>
      <c r="G13" s="33" t="s">
        <v>0</v>
      </c>
      <c r="H13" s="33" t="s">
        <v>43</v>
      </c>
      <c r="I13" s="33" t="s">
        <v>0</v>
      </c>
      <c r="J13" s="49" t="s">
        <v>43</v>
      </c>
    </row>
    <row r="14" spans="2:18" s="6" customFormat="1" ht="15" customHeight="1" x14ac:dyDescent="0.25">
      <c r="B14" s="18"/>
      <c r="C14" s="18" t="s">
        <v>1</v>
      </c>
      <c r="D14" s="16">
        <v>2586</v>
      </c>
      <c r="E14" s="16">
        <v>2474</v>
      </c>
      <c r="F14" s="22">
        <v>1</v>
      </c>
      <c r="G14" s="16">
        <v>414</v>
      </c>
      <c r="H14" s="22">
        <v>1</v>
      </c>
      <c r="I14" s="16">
        <v>148</v>
      </c>
      <c r="J14" s="27">
        <v>1</v>
      </c>
    </row>
    <row r="15" spans="2:18" s="6" customFormat="1" ht="15" customHeight="1" x14ac:dyDescent="0.25">
      <c r="B15" s="19">
        <f>VLOOKUP(C15,COD_DANE!$B:$C,2,0)</f>
        <v>0</v>
      </c>
      <c r="C15" s="19" t="s">
        <v>205</v>
      </c>
      <c r="D15" s="17">
        <v>1</v>
      </c>
      <c r="E15" s="17">
        <v>1</v>
      </c>
      <c r="F15" s="24">
        <v>4.04203718674212E-4</v>
      </c>
      <c r="G15" s="17">
        <v>0</v>
      </c>
      <c r="H15" s="24">
        <v>0</v>
      </c>
      <c r="I15" s="17">
        <v>0</v>
      </c>
      <c r="J15" s="28">
        <v>0</v>
      </c>
    </row>
    <row r="16" spans="2:18" s="6" customFormat="1" ht="15" customHeight="1" x14ac:dyDescent="0.25">
      <c r="B16" s="19" t="str">
        <f>VLOOKUP(C16,COD_DANE!$B:$C,2,0)</f>
        <v>91</v>
      </c>
      <c r="C16" s="19" t="s">
        <v>2</v>
      </c>
      <c r="D16" s="17">
        <v>6</v>
      </c>
      <c r="E16" s="17">
        <v>6</v>
      </c>
      <c r="F16" s="24">
        <v>2.4252223120452701E-3</v>
      </c>
      <c r="G16" s="17">
        <v>1</v>
      </c>
      <c r="H16" s="24">
        <v>2.4154589371980701E-3</v>
      </c>
      <c r="I16" s="17">
        <v>0</v>
      </c>
      <c r="J16" s="28">
        <v>0</v>
      </c>
    </row>
    <row r="17" spans="2:10" s="6" customFormat="1" ht="15" customHeight="1" x14ac:dyDescent="0.25">
      <c r="B17" s="19" t="str">
        <f>VLOOKUP(C17,COD_DANE!$B:$C,2,0)</f>
        <v>05</v>
      </c>
      <c r="C17" s="19" t="s">
        <v>3</v>
      </c>
      <c r="D17" s="17">
        <v>389</v>
      </c>
      <c r="E17" s="17">
        <v>370</v>
      </c>
      <c r="F17" s="24">
        <v>0.149555375909458</v>
      </c>
      <c r="G17" s="17">
        <v>60</v>
      </c>
      <c r="H17" s="24">
        <v>0.14492753623188401</v>
      </c>
      <c r="I17" s="17">
        <v>63</v>
      </c>
      <c r="J17" s="28">
        <v>0.42567567567567599</v>
      </c>
    </row>
    <row r="18" spans="2:10" s="6" customFormat="1" ht="15" customHeight="1" x14ac:dyDescent="0.25">
      <c r="B18" s="19" t="str">
        <f>VLOOKUP(C18,COD_DANE!$B:$C,2,0)</f>
        <v>81</v>
      </c>
      <c r="C18" s="19" t="s">
        <v>4</v>
      </c>
      <c r="D18" s="17">
        <v>23</v>
      </c>
      <c r="E18" s="17">
        <v>22</v>
      </c>
      <c r="F18" s="24">
        <v>8.8924818108326604E-3</v>
      </c>
      <c r="G18" s="17">
        <v>2</v>
      </c>
      <c r="H18" s="24">
        <v>4.8309178743961402E-3</v>
      </c>
      <c r="I18" s="17">
        <v>1</v>
      </c>
      <c r="J18" s="28">
        <v>6.7567567567567597E-3</v>
      </c>
    </row>
    <row r="19" spans="2:10" s="6" customFormat="1" ht="15" customHeight="1" x14ac:dyDescent="0.25">
      <c r="B19" s="19" t="str">
        <f>VLOOKUP(C19,COD_DANE!$B:$C,2,0)</f>
        <v>08</v>
      </c>
      <c r="C19" s="19" t="s">
        <v>6</v>
      </c>
      <c r="D19" s="17">
        <v>73</v>
      </c>
      <c r="E19" s="17">
        <v>60</v>
      </c>
      <c r="F19" s="24">
        <v>2.42522231204527E-2</v>
      </c>
      <c r="G19" s="17">
        <v>7</v>
      </c>
      <c r="H19" s="24">
        <v>1.69082125603865E-2</v>
      </c>
      <c r="I19" s="17">
        <v>7</v>
      </c>
      <c r="J19" s="28">
        <v>4.72972972972973E-2</v>
      </c>
    </row>
    <row r="20" spans="2:10" s="6" customFormat="1" ht="15" customHeight="1" x14ac:dyDescent="0.25">
      <c r="B20" s="19" t="str">
        <f>VLOOKUP(C20,COD_DANE!$B:$C,2,0)</f>
        <v>11</v>
      </c>
      <c r="C20" s="19" t="s">
        <v>7</v>
      </c>
      <c r="D20" s="17">
        <v>202</v>
      </c>
      <c r="E20" s="17">
        <v>189</v>
      </c>
      <c r="F20" s="24">
        <v>7.6394502829426003E-2</v>
      </c>
      <c r="G20" s="17">
        <v>13</v>
      </c>
      <c r="H20" s="24">
        <v>3.1400966183574901E-2</v>
      </c>
      <c r="I20" s="17">
        <v>7</v>
      </c>
      <c r="J20" s="28">
        <v>4.72972972972973E-2</v>
      </c>
    </row>
    <row r="21" spans="2:10" s="6" customFormat="1" ht="15" customHeight="1" x14ac:dyDescent="0.25">
      <c r="B21" s="19" t="str">
        <f>VLOOKUP(C21,COD_DANE!$B:$C,2,0)</f>
        <v>13</v>
      </c>
      <c r="C21" s="19" t="s">
        <v>8</v>
      </c>
      <c r="D21" s="17">
        <v>56</v>
      </c>
      <c r="E21" s="17">
        <v>55</v>
      </c>
      <c r="F21" s="24">
        <v>2.2231204527081699E-2</v>
      </c>
      <c r="G21" s="17">
        <v>13</v>
      </c>
      <c r="H21" s="24">
        <v>3.1400966183574901E-2</v>
      </c>
      <c r="I21" s="17">
        <v>1</v>
      </c>
      <c r="J21" s="28">
        <v>6.7567567567567597E-3</v>
      </c>
    </row>
    <row r="22" spans="2:10" s="6" customFormat="1" ht="15" customHeight="1" x14ac:dyDescent="0.25">
      <c r="B22" s="19" t="str">
        <f>VLOOKUP(C22,COD_DANE!$B:$C,2,0)</f>
        <v>15</v>
      </c>
      <c r="C22" s="19" t="s">
        <v>9</v>
      </c>
      <c r="D22" s="17">
        <v>53</v>
      </c>
      <c r="E22" s="17">
        <v>47</v>
      </c>
      <c r="F22" s="24">
        <v>1.8997574777688001E-2</v>
      </c>
      <c r="G22" s="17">
        <v>5</v>
      </c>
      <c r="H22" s="24">
        <v>1.20772946859903E-2</v>
      </c>
      <c r="I22" s="17">
        <v>5</v>
      </c>
      <c r="J22" s="28">
        <v>3.37837837837838E-2</v>
      </c>
    </row>
    <row r="23" spans="2:10" s="6" customFormat="1" ht="15" customHeight="1" x14ac:dyDescent="0.25">
      <c r="B23" s="19" t="str">
        <f>VLOOKUP(C23,COD_DANE!$B:$C,2,0)</f>
        <v>17</v>
      </c>
      <c r="C23" s="19" t="s">
        <v>10</v>
      </c>
      <c r="D23" s="17">
        <v>41</v>
      </c>
      <c r="E23" s="17">
        <v>40</v>
      </c>
      <c r="F23" s="24">
        <v>1.6168148746968501E-2</v>
      </c>
      <c r="G23" s="17">
        <v>13</v>
      </c>
      <c r="H23" s="24">
        <v>3.1400966183574901E-2</v>
      </c>
      <c r="I23" s="17">
        <v>2</v>
      </c>
      <c r="J23" s="28">
        <v>1.35135135135135E-2</v>
      </c>
    </row>
    <row r="24" spans="2:10" s="6" customFormat="1" ht="15" customHeight="1" x14ac:dyDescent="0.25">
      <c r="B24" s="19" t="str">
        <f>VLOOKUP(C24,COD_DANE!$B:$C,2,0)</f>
        <v>18</v>
      </c>
      <c r="C24" s="19" t="s">
        <v>11</v>
      </c>
      <c r="D24" s="17">
        <v>80</v>
      </c>
      <c r="E24" s="17">
        <v>75</v>
      </c>
      <c r="F24" s="24">
        <v>3.0315278900565901E-2</v>
      </c>
      <c r="G24" s="17">
        <v>15</v>
      </c>
      <c r="H24" s="24">
        <v>3.6231884057971002E-2</v>
      </c>
      <c r="I24" s="17">
        <v>0</v>
      </c>
      <c r="J24" s="28">
        <v>0</v>
      </c>
    </row>
    <row r="25" spans="2:10" s="6" customFormat="1" ht="15" customHeight="1" x14ac:dyDescent="0.25">
      <c r="B25" s="19" t="str">
        <f>VLOOKUP(C25,COD_DANE!$B:$C,2,0)</f>
        <v>85</v>
      </c>
      <c r="C25" s="19" t="s">
        <v>12</v>
      </c>
      <c r="D25" s="17">
        <v>37</v>
      </c>
      <c r="E25" s="17">
        <v>37</v>
      </c>
      <c r="F25" s="24">
        <v>1.4955537590945801E-2</v>
      </c>
      <c r="G25" s="17">
        <v>5</v>
      </c>
      <c r="H25" s="24">
        <v>1.20772946859903E-2</v>
      </c>
      <c r="I25" s="17">
        <v>0</v>
      </c>
      <c r="J25" s="28">
        <v>0</v>
      </c>
    </row>
    <row r="26" spans="2:10" s="6" customFormat="1" ht="15" customHeight="1" x14ac:dyDescent="0.25">
      <c r="B26" s="19" t="str">
        <f>VLOOKUP(C26,COD_DANE!$B:$C,2,0)</f>
        <v>19</v>
      </c>
      <c r="C26" s="19" t="s">
        <v>13</v>
      </c>
      <c r="D26" s="17">
        <v>105</v>
      </c>
      <c r="E26" s="17">
        <v>103</v>
      </c>
      <c r="F26" s="24">
        <v>4.1632983023443801E-2</v>
      </c>
      <c r="G26" s="17">
        <v>19</v>
      </c>
      <c r="H26" s="24">
        <v>4.5893719806763301E-2</v>
      </c>
      <c r="I26" s="17">
        <v>1</v>
      </c>
      <c r="J26" s="28">
        <v>6.7567567567567597E-3</v>
      </c>
    </row>
    <row r="27" spans="2:10" s="6" customFormat="1" ht="15" customHeight="1" x14ac:dyDescent="0.25">
      <c r="B27" s="19" t="str">
        <f>VLOOKUP(C27,COD_DANE!$B:$C,2,0)</f>
        <v>20</v>
      </c>
      <c r="C27" s="19" t="s">
        <v>14</v>
      </c>
      <c r="D27" s="17">
        <v>77</v>
      </c>
      <c r="E27" s="17">
        <v>77</v>
      </c>
      <c r="F27" s="24">
        <v>3.1123686337914298E-2</v>
      </c>
      <c r="G27" s="17">
        <v>8</v>
      </c>
      <c r="H27" s="24">
        <v>1.9323671497584499E-2</v>
      </c>
      <c r="I27" s="17">
        <v>3</v>
      </c>
      <c r="J27" s="28">
        <v>2.0270270270270299E-2</v>
      </c>
    </row>
    <row r="28" spans="2:10" s="6" customFormat="1" ht="15" customHeight="1" x14ac:dyDescent="0.25">
      <c r="B28" s="19" t="str">
        <f>VLOOKUP(C28,COD_DANE!$B:$C,2,0)</f>
        <v>27</v>
      </c>
      <c r="C28" s="19" t="s">
        <v>15</v>
      </c>
      <c r="D28" s="17">
        <v>100</v>
      </c>
      <c r="E28" s="17">
        <v>95</v>
      </c>
      <c r="F28" s="24">
        <v>3.8399353274050099E-2</v>
      </c>
      <c r="G28" s="17">
        <v>26</v>
      </c>
      <c r="H28" s="24">
        <v>6.2801932367149801E-2</v>
      </c>
      <c r="I28" s="17">
        <v>1</v>
      </c>
      <c r="J28" s="28">
        <v>6.7567567567567597E-3</v>
      </c>
    </row>
    <row r="29" spans="2:10" s="6" customFormat="1" ht="15" customHeight="1" x14ac:dyDescent="0.25">
      <c r="B29" s="19" t="str">
        <f>VLOOKUP(C29,COD_DANE!$B:$C,2,0)</f>
        <v>23</v>
      </c>
      <c r="C29" s="19" t="s">
        <v>16</v>
      </c>
      <c r="D29" s="17">
        <v>42</v>
      </c>
      <c r="E29" s="17">
        <v>39</v>
      </c>
      <c r="F29" s="24">
        <v>1.5763945028294299E-2</v>
      </c>
      <c r="G29" s="17">
        <v>8</v>
      </c>
      <c r="H29" s="24">
        <v>1.9323671497584499E-2</v>
      </c>
      <c r="I29" s="17">
        <v>0</v>
      </c>
      <c r="J29" s="28">
        <v>0</v>
      </c>
    </row>
    <row r="30" spans="2:10" s="6" customFormat="1" ht="15" customHeight="1" x14ac:dyDescent="0.25">
      <c r="B30" s="19" t="str">
        <f>VLOOKUP(C30,COD_DANE!$B:$C,2,0)</f>
        <v>25</v>
      </c>
      <c r="C30" s="19" t="s">
        <v>17</v>
      </c>
      <c r="D30" s="17">
        <v>104</v>
      </c>
      <c r="E30" s="17">
        <v>100</v>
      </c>
      <c r="F30" s="24">
        <v>4.0420371867421201E-2</v>
      </c>
      <c r="G30" s="17">
        <v>12</v>
      </c>
      <c r="H30" s="24">
        <v>2.6570048309178699E-2</v>
      </c>
      <c r="I30" s="17">
        <v>5</v>
      </c>
      <c r="J30" s="28">
        <v>3.37837837837838E-2</v>
      </c>
    </row>
    <row r="31" spans="2:10" s="6" customFormat="1" ht="15" customHeight="1" x14ac:dyDescent="0.25">
      <c r="B31" s="19" t="str">
        <f>VLOOKUP(C31,COD_DANE!$B:$C,2,0)</f>
        <v>94</v>
      </c>
      <c r="C31" s="19" t="s">
        <v>18</v>
      </c>
      <c r="D31" s="17">
        <v>2</v>
      </c>
      <c r="E31" s="17">
        <v>2</v>
      </c>
      <c r="F31" s="24">
        <v>8.08407437348424E-4</v>
      </c>
      <c r="G31" s="17">
        <v>0</v>
      </c>
      <c r="H31" s="24">
        <v>0</v>
      </c>
      <c r="I31" s="17">
        <v>0</v>
      </c>
      <c r="J31" s="28">
        <v>0</v>
      </c>
    </row>
    <row r="32" spans="2:10" s="6" customFormat="1" ht="15" customHeight="1" x14ac:dyDescent="0.25">
      <c r="B32" s="19" t="str">
        <f>VLOOKUP(C32,COD_DANE!$B:$C,2,0)</f>
        <v>95</v>
      </c>
      <c r="C32" s="19" t="s">
        <v>19</v>
      </c>
      <c r="D32" s="17">
        <v>33</v>
      </c>
      <c r="E32" s="17">
        <v>33</v>
      </c>
      <c r="F32" s="24">
        <v>1.3338722716249E-2</v>
      </c>
      <c r="G32" s="17">
        <v>5</v>
      </c>
      <c r="H32" s="24">
        <v>1.20772946859903E-2</v>
      </c>
      <c r="I32" s="17">
        <v>2</v>
      </c>
      <c r="J32" s="28">
        <v>1.35135135135135E-2</v>
      </c>
    </row>
    <row r="33" spans="2:10" s="6" customFormat="1" ht="15" customHeight="1" x14ac:dyDescent="0.25">
      <c r="B33" s="19" t="str">
        <f>VLOOKUP(C33,COD_DANE!$B:$C,2,0)</f>
        <v>41</v>
      </c>
      <c r="C33" s="19" t="s">
        <v>20</v>
      </c>
      <c r="D33" s="17">
        <v>97</v>
      </c>
      <c r="E33" s="17">
        <v>95</v>
      </c>
      <c r="F33" s="24">
        <v>3.8399353274050099E-2</v>
      </c>
      <c r="G33" s="17">
        <v>16</v>
      </c>
      <c r="H33" s="24">
        <v>3.8647342995169101E-2</v>
      </c>
      <c r="I33" s="17">
        <v>5</v>
      </c>
      <c r="J33" s="28">
        <v>3.37837837837838E-2</v>
      </c>
    </row>
    <row r="34" spans="2:10" s="6" customFormat="1" ht="15" customHeight="1" x14ac:dyDescent="0.25">
      <c r="B34" s="19" t="str">
        <f>VLOOKUP(C34,COD_DANE!$B:$C,2,0)</f>
        <v>44</v>
      </c>
      <c r="C34" s="19" t="s">
        <v>21</v>
      </c>
      <c r="D34" s="17">
        <v>11</v>
      </c>
      <c r="E34" s="17">
        <v>11</v>
      </c>
      <c r="F34" s="24">
        <v>4.4462409054163302E-3</v>
      </c>
      <c r="G34" s="17">
        <v>3</v>
      </c>
      <c r="H34" s="24">
        <v>7.2463768115942004E-3</v>
      </c>
      <c r="I34" s="17">
        <v>1</v>
      </c>
      <c r="J34" s="28">
        <v>6.7567567567567597E-3</v>
      </c>
    </row>
    <row r="35" spans="2:10" s="6" customFormat="1" ht="15" customHeight="1" x14ac:dyDescent="0.25">
      <c r="B35" s="19" t="str">
        <f>VLOOKUP(C35,COD_DANE!$B:$C,2,0)</f>
        <v>47</v>
      </c>
      <c r="C35" s="19" t="s">
        <v>22</v>
      </c>
      <c r="D35" s="17">
        <v>32</v>
      </c>
      <c r="E35" s="17">
        <v>27</v>
      </c>
      <c r="F35" s="24">
        <v>1.09135004042037E-2</v>
      </c>
      <c r="G35" s="17">
        <v>5</v>
      </c>
      <c r="H35" s="24">
        <v>1.20772946859903E-2</v>
      </c>
      <c r="I35" s="17">
        <v>1</v>
      </c>
      <c r="J35" s="28">
        <v>6.7567567567567597E-3</v>
      </c>
    </row>
    <row r="36" spans="2:10" s="6" customFormat="1" ht="15" customHeight="1" x14ac:dyDescent="0.25">
      <c r="B36" s="19" t="str">
        <f>VLOOKUP(C36,COD_DANE!$B:$C,2,0)</f>
        <v>50</v>
      </c>
      <c r="C36" s="19" t="s">
        <v>23</v>
      </c>
      <c r="D36" s="17">
        <v>157</v>
      </c>
      <c r="E36" s="17">
        <v>155</v>
      </c>
      <c r="F36" s="24">
        <v>6.2651576394502806E-2</v>
      </c>
      <c r="G36" s="17">
        <v>14</v>
      </c>
      <c r="H36" s="24">
        <v>3.3816425120772903E-2</v>
      </c>
      <c r="I36" s="17">
        <v>2</v>
      </c>
      <c r="J36" s="28">
        <v>1.35135135135135E-2</v>
      </c>
    </row>
    <row r="37" spans="2:10" s="6" customFormat="1" ht="15" customHeight="1" x14ac:dyDescent="0.25">
      <c r="B37" s="19" t="str">
        <f>VLOOKUP(C37,COD_DANE!$B:$C,2,0)</f>
        <v>52</v>
      </c>
      <c r="C37" s="19" t="s">
        <v>24</v>
      </c>
      <c r="D37" s="17">
        <v>64</v>
      </c>
      <c r="E37" s="17">
        <v>58</v>
      </c>
      <c r="F37" s="24">
        <v>2.3443815683104299E-2</v>
      </c>
      <c r="G37" s="17">
        <v>20</v>
      </c>
      <c r="H37" s="24">
        <v>4.8309178743961401E-2</v>
      </c>
      <c r="I37" s="17">
        <v>3</v>
      </c>
      <c r="J37" s="28">
        <v>2.0270270270270299E-2</v>
      </c>
    </row>
    <row r="38" spans="2:10" s="6" customFormat="1" ht="15" customHeight="1" x14ac:dyDescent="0.25">
      <c r="B38" s="19" t="str">
        <f>VLOOKUP(C38,COD_DANE!$B:$C,2,0)</f>
        <v>54</v>
      </c>
      <c r="C38" s="19" t="s">
        <v>25</v>
      </c>
      <c r="D38" s="17">
        <v>101</v>
      </c>
      <c r="E38" s="17">
        <v>100</v>
      </c>
      <c r="F38" s="24">
        <v>4.0420371867421201E-2</v>
      </c>
      <c r="G38" s="17">
        <v>17</v>
      </c>
      <c r="H38" s="24">
        <v>4.10628019323672E-2</v>
      </c>
      <c r="I38" s="17">
        <v>4</v>
      </c>
      <c r="J38" s="28">
        <v>2.7027027027027001E-2</v>
      </c>
    </row>
    <row r="39" spans="2:10" s="6" customFormat="1" ht="15" customHeight="1" x14ac:dyDescent="0.25">
      <c r="B39" s="19" t="str">
        <f>VLOOKUP(C39,COD_DANE!$B:$C,2,0)</f>
        <v>86</v>
      </c>
      <c r="C39" s="19" t="s">
        <v>26</v>
      </c>
      <c r="D39" s="17">
        <v>40</v>
      </c>
      <c r="E39" s="17">
        <v>38</v>
      </c>
      <c r="F39" s="24">
        <v>1.5359741309619999E-2</v>
      </c>
      <c r="G39" s="17">
        <v>2</v>
      </c>
      <c r="H39" s="24">
        <v>4.8309178743961402E-3</v>
      </c>
      <c r="I39" s="17">
        <v>3</v>
      </c>
      <c r="J39" s="28">
        <v>2.0270270270270299E-2</v>
      </c>
    </row>
    <row r="40" spans="2:10" s="6" customFormat="1" ht="15" customHeight="1" x14ac:dyDescent="0.25">
      <c r="B40" s="19" t="str">
        <f>VLOOKUP(C40,COD_DANE!$B:$C,2,0)</f>
        <v>63</v>
      </c>
      <c r="C40" s="19" t="s">
        <v>27</v>
      </c>
      <c r="D40" s="17">
        <v>36</v>
      </c>
      <c r="E40" s="17">
        <v>36</v>
      </c>
      <c r="F40" s="24">
        <v>1.45513338722716E-2</v>
      </c>
      <c r="G40" s="17">
        <v>3</v>
      </c>
      <c r="H40" s="24">
        <v>7.2463768115942004E-3</v>
      </c>
      <c r="I40" s="17">
        <v>0</v>
      </c>
      <c r="J40" s="28">
        <v>0</v>
      </c>
    </row>
    <row r="41" spans="2:10" s="6" customFormat="1" ht="15" customHeight="1" x14ac:dyDescent="0.25">
      <c r="B41" s="19" t="str">
        <f>VLOOKUP(C41,COD_DANE!$B:$C,2,0)</f>
        <v>66</v>
      </c>
      <c r="C41" s="19" t="s">
        <v>28</v>
      </c>
      <c r="D41" s="17">
        <v>65</v>
      </c>
      <c r="E41" s="17">
        <v>62</v>
      </c>
      <c r="F41" s="24">
        <v>2.5060630557801101E-2</v>
      </c>
      <c r="G41" s="17">
        <v>12</v>
      </c>
      <c r="H41" s="24">
        <v>2.8985507246376802E-2</v>
      </c>
      <c r="I41" s="17">
        <v>0</v>
      </c>
      <c r="J41" s="28">
        <v>0</v>
      </c>
    </row>
    <row r="42" spans="2:10" s="6" customFormat="1" ht="15" customHeight="1" x14ac:dyDescent="0.25">
      <c r="B42" s="19" t="str">
        <f>VLOOKUP(C42,COD_DANE!$B:$C,2,0)</f>
        <v>68</v>
      </c>
      <c r="C42" s="19" t="s">
        <v>29</v>
      </c>
      <c r="D42" s="17">
        <v>225</v>
      </c>
      <c r="E42" s="17">
        <v>218</v>
      </c>
      <c r="F42" s="24">
        <v>8.8116410670978196E-2</v>
      </c>
      <c r="G42" s="17">
        <v>48</v>
      </c>
      <c r="H42" s="24">
        <v>0.115942028985507</v>
      </c>
      <c r="I42" s="17">
        <v>28</v>
      </c>
      <c r="J42" s="28">
        <v>0.18918918918918901</v>
      </c>
    </row>
    <row r="43" spans="2:10" s="6" customFormat="1" ht="15" customHeight="1" x14ac:dyDescent="0.25">
      <c r="B43" s="19" t="str">
        <f>VLOOKUP(C43,COD_DANE!$B:$C,2,0)</f>
        <v>70</v>
      </c>
      <c r="C43" s="19" t="s">
        <v>30</v>
      </c>
      <c r="D43" s="17">
        <v>16</v>
      </c>
      <c r="E43" s="17">
        <v>16</v>
      </c>
      <c r="F43" s="24">
        <v>6.4672594987873902E-3</v>
      </c>
      <c r="G43" s="17">
        <v>2</v>
      </c>
      <c r="H43" s="24">
        <v>4.8309178743961402E-3</v>
      </c>
      <c r="I43" s="17">
        <v>0</v>
      </c>
      <c r="J43" s="28">
        <v>0</v>
      </c>
    </row>
    <row r="44" spans="2:10" s="6" customFormat="1" ht="15" customHeight="1" x14ac:dyDescent="0.25">
      <c r="B44" s="19" t="str">
        <f>VLOOKUP(C44,COD_DANE!$B:$C,2,0)</f>
        <v>73</v>
      </c>
      <c r="C44" s="19" t="s">
        <v>31</v>
      </c>
      <c r="D44" s="17">
        <v>88</v>
      </c>
      <c r="E44" s="17">
        <v>85</v>
      </c>
      <c r="F44" s="24">
        <v>3.4357316087308E-2</v>
      </c>
      <c r="G44" s="17">
        <v>16</v>
      </c>
      <c r="H44" s="24">
        <v>3.8647342995169101E-2</v>
      </c>
      <c r="I44" s="17">
        <v>2</v>
      </c>
      <c r="J44" s="28">
        <v>1.35135135135135E-2</v>
      </c>
    </row>
    <row r="45" spans="2:10" s="6" customFormat="1" ht="15" customHeight="1" x14ac:dyDescent="0.25">
      <c r="B45" s="19" t="str">
        <f>VLOOKUP(C45,COD_DANE!$B:$C,2,0)</f>
        <v>76</v>
      </c>
      <c r="C45" s="19" t="s">
        <v>32</v>
      </c>
      <c r="D45" s="17">
        <v>225</v>
      </c>
      <c r="E45" s="17">
        <v>217</v>
      </c>
      <c r="F45" s="24">
        <v>8.7712206952304E-2</v>
      </c>
      <c r="G45" s="17">
        <v>43</v>
      </c>
      <c r="H45" s="24">
        <v>0.101449275362319</v>
      </c>
      <c r="I45" s="17">
        <v>1</v>
      </c>
      <c r="J45" s="28">
        <v>6.7567567567567597E-3</v>
      </c>
    </row>
    <row r="46" spans="2:10" s="6" customFormat="1" ht="15" customHeight="1" x14ac:dyDescent="0.25">
      <c r="B46" s="19" t="str">
        <f>VLOOKUP(C46,COD_DANE!$B:$C,2,0)</f>
        <v>97</v>
      </c>
      <c r="C46" s="19" t="s">
        <v>33</v>
      </c>
      <c r="D46" s="17">
        <v>3</v>
      </c>
      <c r="E46" s="17">
        <v>3</v>
      </c>
      <c r="F46" s="24">
        <v>1.2126111560226401E-3</v>
      </c>
      <c r="G46" s="17">
        <v>1</v>
      </c>
      <c r="H46" s="24">
        <v>2.4154589371980701E-3</v>
      </c>
      <c r="I46" s="17">
        <v>0</v>
      </c>
      <c r="J46" s="28">
        <v>0</v>
      </c>
    </row>
    <row r="47" spans="2:10" s="6" customFormat="1" ht="15" customHeight="1" thickBot="1" x14ac:dyDescent="0.3">
      <c r="B47" s="19" t="str">
        <f>VLOOKUP(C47,COD_DANE!$B:$C,2,0)</f>
        <v>99</v>
      </c>
      <c r="C47" s="20" t="s">
        <v>34</v>
      </c>
      <c r="D47" s="21">
        <v>2</v>
      </c>
      <c r="E47" s="21">
        <v>2</v>
      </c>
      <c r="F47" s="25">
        <v>8.08407437348424E-4</v>
      </c>
      <c r="G47" s="21">
        <v>0</v>
      </c>
      <c r="H47" s="25">
        <v>0</v>
      </c>
      <c r="I47" s="21">
        <v>0</v>
      </c>
      <c r="J47" s="29">
        <v>0</v>
      </c>
    </row>
    <row r="48" spans="2:10" customFormat="1" ht="15" customHeight="1" thickBot="1" x14ac:dyDescent="0.3"/>
    <row r="49" spans="2:10" s="6" customFormat="1" ht="30" customHeight="1" x14ac:dyDescent="0.25">
      <c r="B49" s="189" t="s">
        <v>217</v>
      </c>
      <c r="C49" s="163" t="s">
        <v>192</v>
      </c>
      <c r="D49" s="163" t="s">
        <v>82</v>
      </c>
      <c r="E49" s="163" t="s">
        <v>83</v>
      </c>
      <c r="F49" s="191"/>
      <c r="G49" s="163" t="s">
        <v>84</v>
      </c>
      <c r="H49" s="191"/>
      <c r="I49" s="163" t="s">
        <v>85</v>
      </c>
      <c r="J49" s="192"/>
    </row>
    <row r="50" spans="2:10" s="6" customFormat="1" ht="15" customHeight="1" x14ac:dyDescent="0.25">
      <c r="B50" s="190"/>
      <c r="C50" s="164"/>
      <c r="D50" s="164"/>
      <c r="E50" s="33" t="s">
        <v>0</v>
      </c>
      <c r="F50" s="33" t="s">
        <v>43</v>
      </c>
      <c r="G50" s="33" t="s">
        <v>0</v>
      </c>
      <c r="H50" s="33" t="s">
        <v>43</v>
      </c>
      <c r="I50" s="33" t="s">
        <v>0</v>
      </c>
      <c r="J50" s="49" t="s">
        <v>43</v>
      </c>
    </row>
    <row r="51" spans="2:10" s="6" customFormat="1" ht="15" customHeight="1" x14ac:dyDescent="0.25">
      <c r="B51" s="18"/>
      <c r="C51" s="51" t="s">
        <v>1</v>
      </c>
      <c r="D51" s="16">
        <v>2039</v>
      </c>
      <c r="E51" s="16">
        <v>1943</v>
      </c>
      <c r="F51" s="22">
        <v>1</v>
      </c>
      <c r="G51" s="16">
        <v>302</v>
      </c>
      <c r="H51" s="22">
        <v>1</v>
      </c>
      <c r="I51" s="16">
        <v>98</v>
      </c>
      <c r="J51" s="27">
        <v>1</v>
      </c>
    </row>
    <row r="52" spans="2:10" s="6" customFormat="1" ht="15" customHeight="1" x14ac:dyDescent="0.25">
      <c r="B52" s="19">
        <f>VLOOKUP(C52,COD_DANE!$B:$C,2,0)</f>
        <v>0</v>
      </c>
      <c r="C52" s="50" t="s">
        <v>205</v>
      </c>
      <c r="D52" s="17">
        <v>1</v>
      </c>
      <c r="E52" s="17">
        <v>1</v>
      </c>
      <c r="F52" s="24">
        <v>5.1466803911477102E-4</v>
      </c>
      <c r="G52" s="17">
        <v>0</v>
      </c>
      <c r="H52" s="24">
        <v>0</v>
      </c>
      <c r="I52" s="17">
        <v>0</v>
      </c>
      <c r="J52" s="28">
        <v>0</v>
      </c>
    </row>
    <row r="53" spans="2:10" s="6" customFormat="1" ht="15" customHeight="1" x14ac:dyDescent="0.25">
      <c r="B53" s="19" t="str">
        <f>VLOOKUP(C53,COD_DANE!$B:$C,2,0)</f>
        <v>91</v>
      </c>
      <c r="C53" s="50" t="s">
        <v>2</v>
      </c>
      <c r="D53" s="17">
        <v>5</v>
      </c>
      <c r="E53" s="17">
        <v>5</v>
      </c>
      <c r="F53" s="24">
        <v>2.57334019557385E-3</v>
      </c>
      <c r="G53" s="17">
        <v>0</v>
      </c>
      <c r="H53" s="24">
        <v>0</v>
      </c>
      <c r="I53" s="17">
        <v>0</v>
      </c>
      <c r="J53" s="28">
        <v>0</v>
      </c>
    </row>
    <row r="54" spans="2:10" s="6" customFormat="1" ht="15" customHeight="1" x14ac:dyDescent="0.25">
      <c r="B54" s="19" t="str">
        <f>VLOOKUP(C54,COD_DANE!$B:$C,2,0)</f>
        <v>05</v>
      </c>
      <c r="C54" s="50" t="s">
        <v>3</v>
      </c>
      <c r="D54" s="17">
        <v>303</v>
      </c>
      <c r="E54" s="17">
        <v>285</v>
      </c>
      <c r="F54" s="24">
        <v>0.14668039114771</v>
      </c>
      <c r="G54" s="17">
        <v>40</v>
      </c>
      <c r="H54" s="24">
        <v>0.13245033112582799</v>
      </c>
      <c r="I54" s="17">
        <v>34</v>
      </c>
      <c r="J54" s="28">
        <v>0.34693877551020402</v>
      </c>
    </row>
    <row r="55" spans="2:10" s="6" customFormat="1" ht="15" customHeight="1" x14ac:dyDescent="0.25">
      <c r="B55" s="19" t="str">
        <f>VLOOKUP(C55,COD_DANE!$B:$C,2,0)</f>
        <v>81</v>
      </c>
      <c r="C55" s="50" t="s">
        <v>4</v>
      </c>
      <c r="D55" s="17">
        <v>19</v>
      </c>
      <c r="E55" s="17">
        <v>18</v>
      </c>
      <c r="F55" s="24">
        <v>9.2640247040658794E-3</v>
      </c>
      <c r="G55" s="17">
        <v>2</v>
      </c>
      <c r="H55" s="24">
        <v>6.6225165562913899E-3</v>
      </c>
      <c r="I55" s="17">
        <v>0</v>
      </c>
      <c r="J55" s="28">
        <v>0</v>
      </c>
    </row>
    <row r="56" spans="2:10" s="6" customFormat="1" ht="15" customHeight="1" x14ac:dyDescent="0.25">
      <c r="B56" s="19" t="str">
        <f>VLOOKUP(C56,COD_DANE!$B:$C,2,0)</f>
        <v>08</v>
      </c>
      <c r="C56" s="50" t="s">
        <v>6</v>
      </c>
      <c r="D56" s="17">
        <v>70</v>
      </c>
      <c r="E56" s="17">
        <v>57</v>
      </c>
      <c r="F56" s="24">
        <v>2.9336078229541901E-2</v>
      </c>
      <c r="G56" s="17">
        <v>7</v>
      </c>
      <c r="H56" s="24">
        <v>2.3178807947019899E-2</v>
      </c>
      <c r="I56" s="17">
        <v>7</v>
      </c>
      <c r="J56" s="28">
        <v>7.1428571428571397E-2</v>
      </c>
    </row>
    <row r="57" spans="2:10" s="6" customFormat="1" ht="15" customHeight="1" x14ac:dyDescent="0.25">
      <c r="B57" s="19" t="str">
        <f>VLOOKUP(C57,COD_DANE!$B:$C,2,0)</f>
        <v>11</v>
      </c>
      <c r="C57" s="50" t="s">
        <v>7</v>
      </c>
      <c r="D57" s="17">
        <v>167</v>
      </c>
      <c r="E57" s="17">
        <v>155</v>
      </c>
      <c r="F57" s="24">
        <v>7.9773546062789497E-2</v>
      </c>
      <c r="G57" s="17">
        <v>7</v>
      </c>
      <c r="H57" s="24">
        <v>2.3178807947019899E-2</v>
      </c>
      <c r="I57" s="17">
        <v>6</v>
      </c>
      <c r="J57" s="28">
        <v>6.1224489795918401E-2</v>
      </c>
    </row>
    <row r="58" spans="2:10" s="6" customFormat="1" ht="15" customHeight="1" x14ac:dyDescent="0.25">
      <c r="B58" s="19" t="str">
        <f>VLOOKUP(C58,COD_DANE!$B:$C,2,0)</f>
        <v>13</v>
      </c>
      <c r="C58" s="50" t="s">
        <v>8</v>
      </c>
      <c r="D58" s="17">
        <v>44</v>
      </c>
      <c r="E58" s="17">
        <v>43</v>
      </c>
      <c r="F58" s="24">
        <v>2.21307256819352E-2</v>
      </c>
      <c r="G58" s="17">
        <v>11</v>
      </c>
      <c r="H58" s="24">
        <v>3.6423841059602599E-2</v>
      </c>
      <c r="I58" s="17">
        <v>1</v>
      </c>
      <c r="J58" s="28">
        <v>1.02040816326531E-2</v>
      </c>
    </row>
    <row r="59" spans="2:10" s="6" customFormat="1" ht="15" customHeight="1" x14ac:dyDescent="0.25">
      <c r="B59" s="19" t="str">
        <f>VLOOKUP(C59,COD_DANE!$B:$C,2,0)</f>
        <v>15</v>
      </c>
      <c r="C59" s="50" t="s">
        <v>9</v>
      </c>
      <c r="D59" s="17">
        <v>47</v>
      </c>
      <c r="E59" s="17">
        <v>41</v>
      </c>
      <c r="F59" s="24">
        <v>2.1101389603705601E-2</v>
      </c>
      <c r="G59" s="17">
        <v>3</v>
      </c>
      <c r="H59" s="24">
        <v>9.93377483443709E-3</v>
      </c>
      <c r="I59" s="17">
        <v>5</v>
      </c>
      <c r="J59" s="28">
        <v>5.10204081632653E-2</v>
      </c>
    </row>
    <row r="60" spans="2:10" s="6" customFormat="1" ht="15" customHeight="1" x14ac:dyDescent="0.25">
      <c r="B60" s="19" t="str">
        <f>VLOOKUP(C60,COD_DANE!$B:$C,2,0)</f>
        <v>17</v>
      </c>
      <c r="C60" s="50" t="s">
        <v>10</v>
      </c>
      <c r="D60" s="17">
        <v>31</v>
      </c>
      <c r="E60" s="17">
        <v>31</v>
      </c>
      <c r="F60" s="24">
        <v>1.5954709212557899E-2</v>
      </c>
      <c r="G60" s="17">
        <v>9</v>
      </c>
      <c r="H60" s="24">
        <v>2.9801324503311299E-2</v>
      </c>
      <c r="I60" s="17">
        <v>1</v>
      </c>
      <c r="J60" s="28">
        <v>1.02040816326531E-2</v>
      </c>
    </row>
    <row r="61" spans="2:10" s="6" customFormat="1" ht="15" customHeight="1" x14ac:dyDescent="0.25">
      <c r="B61" s="19" t="str">
        <f>VLOOKUP(C61,COD_DANE!$B:$C,2,0)</f>
        <v>18</v>
      </c>
      <c r="C61" s="50" t="s">
        <v>11</v>
      </c>
      <c r="D61" s="17">
        <v>52</v>
      </c>
      <c r="E61" s="17">
        <v>49</v>
      </c>
      <c r="F61" s="24">
        <v>2.5218733916623801E-2</v>
      </c>
      <c r="G61" s="17">
        <v>13</v>
      </c>
      <c r="H61" s="24">
        <v>4.3046357615894003E-2</v>
      </c>
      <c r="I61" s="17">
        <v>0</v>
      </c>
      <c r="J61" s="28">
        <v>0</v>
      </c>
    </row>
    <row r="62" spans="2:10" s="6" customFormat="1" ht="15" customHeight="1" x14ac:dyDescent="0.25">
      <c r="B62" s="19" t="str">
        <f>VLOOKUP(C62,COD_DANE!$B:$C,2,0)</f>
        <v>85</v>
      </c>
      <c r="C62" s="50" t="s">
        <v>12</v>
      </c>
      <c r="D62" s="17">
        <v>29</v>
      </c>
      <c r="E62" s="17">
        <v>29</v>
      </c>
      <c r="F62" s="24">
        <v>1.49253731343284E-2</v>
      </c>
      <c r="G62" s="17">
        <v>4</v>
      </c>
      <c r="H62" s="24">
        <v>1.3245033112582801E-2</v>
      </c>
      <c r="I62" s="17">
        <v>0</v>
      </c>
      <c r="J62" s="28">
        <v>0</v>
      </c>
    </row>
    <row r="63" spans="2:10" s="6" customFormat="1" ht="15" customHeight="1" x14ac:dyDescent="0.25">
      <c r="B63" s="19" t="str">
        <f>VLOOKUP(C63,COD_DANE!$B:$C,2,0)</f>
        <v>19</v>
      </c>
      <c r="C63" s="50" t="s">
        <v>13</v>
      </c>
      <c r="D63" s="17">
        <v>79</v>
      </c>
      <c r="E63" s="17">
        <v>77</v>
      </c>
      <c r="F63" s="24">
        <v>3.9629439011837402E-2</v>
      </c>
      <c r="G63" s="17">
        <v>13</v>
      </c>
      <c r="H63" s="24">
        <v>4.3046357615894003E-2</v>
      </c>
      <c r="I63" s="17">
        <v>0</v>
      </c>
      <c r="J63" s="28">
        <v>0</v>
      </c>
    </row>
    <row r="64" spans="2:10" s="6" customFormat="1" ht="15" customHeight="1" x14ac:dyDescent="0.25">
      <c r="B64" s="19" t="str">
        <f>VLOOKUP(C64,COD_DANE!$B:$C,2,0)</f>
        <v>20</v>
      </c>
      <c r="C64" s="50" t="s">
        <v>14</v>
      </c>
      <c r="D64" s="17">
        <v>65</v>
      </c>
      <c r="E64" s="17">
        <v>65</v>
      </c>
      <c r="F64" s="24">
        <v>3.3453422542460101E-2</v>
      </c>
      <c r="G64" s="17">
        <v>7</v>
      </c>
      <c r="H64" s="24">
        <v>2.3178807947019899E-2</v>
      </c>
      <c r="I64" s="17">
        <v>3</v>
      </c>
      <c r="J64" s="28">
        <v>3.06122448979592E-2</v>
      </c>
    </row>
    <row r="65" spans="2:10" s="6" customFormat="1" ht="15" customHeight="1" x14ac:dyDescent="0.25">
      <c r="B65" s="19" t="str">
        <f>VLOOKUP(C65,COD_DANE!$B:$C,2,0)</f>
        <v>27</v>
      </c>
      <c r="C65" s="50" t="s">
        <v>15</v>
      </c>
      <c r="D65" s="17">
        <v>67</v>
      </c>
      <c r="E65" s="17">
        <v>64</v>
      </c>
      <c r="F65" s="24">
        <v>3.2938754503345297E-2</v>
      </c>
      <c r="G65" s="17">
        <v>15</v>
      </c>
      <c r="H65" s="24">
        <v>4.96688741721854E-2</v>
      </c>
      <c r="I65" s="17">
        <v>0</v>
      </c>
      <c r="J65" s="28">
        <v>0</v>
      </c>
    </row>
    <row r="66" spans="2:10" s="6" customFormat="1" ht="15" customHeight="1" x14ac:dyDescent="0.25">
      <c r="B66" s="19" t="str">
        <f>VLOOKUP(C66,COD_DANE!$B:$C,2,0)</f>
        <v>23</v>
      </c>
      <c r="C66" s="50" t="s">
        <v>16</v>
      </c>
      <c r="D66" s="17">
        <v>33</v>
      </c>
      <c r="E66" s="17">
        <v>31</v>
      </c>
      <c r="F66" s="24">
        <v>1.5954709212557899E-2</v>
      </c>
      <c r="G66" s="17">
        <v>5</v>
      </c>
      <c r="H66" s="24">
        <v>1.6556291390728499E-2</v>
      </c>
      <c r="I66" s="17">
        <v>0</v>
      </c>
      <c r="J66" s="28">
        <v>0</v>
      </c>
    </row>
    <row r="67" spans="2:10" s="6" customFormat="1" ht="15" customHeight="1" x14ac:dyDescent="0.25">
      <c r="B67" s="19" t="str">
        <f>VLOOKUP(C67,COD_DANE!$B:$C,2,0)</f>
        <v>25</v>
      </c>
      <c r="C67" s="50" t="s">
        <v>17</v>
      </c>
      <c r="D67" s="17">
        <v>87</v>
      </c>
      <c r="E67" s="17">
        <v>84</v>
      </c>
      <c r="F67" s="24">
        <v>4.3232115285640797E-2</v>
      </c>
      <c r="G67" s="17">
        <v>10</v>
      </c>
      <c r="H67" s="24">
        <v>3.3112582781456998E-2</v>
      </c>
      <c r="I67" s="17">
        <v>3</v>
      </c>
      <c r="J67" s="28">
        <v>3.06122448979592E-2</v>
      </c>
    </row>
    <row r="68" spans="2:10" s="6" customFormat="1" ht="15" customHeight="1" x14ac:dyDescent="0.25">
      <c r="B68" s="19" t="str">
        <f>VLOOKUP(C68,COD_DANE!$B:$C,2,0)</f>
        <v>94</v>
      </c>
      <c r="C68" s="50" t="s">
        <v>18</v>
      </c>
      <c r="D68" s="17">
        <v>1</v>
      </c>
      <c r="E68" s="17">
        <v>1</v>
      </c>
      <c r="F68" s="24">
        <v>5.1466803911477102E-4</v>
      </c>
      <c r="G68" s="17">
        <v>0</v>
      </c>
      <c r="H68" s="24">
        <v>0</v>
      </c>
      <c r="I68" s="17">
        <v>0</v>
      </c>
      <c r="J68" s="28">
        <v>0</v>
      </c>
    </row>
    <row r="69" spans="2:10" s="6" customFormat="1" ht="15" customHeight="1" x14ac:dyDescent="0.25">
      <c r="B69" s="19" t="str">
        <f>VLOOKUP(C69,COD_DANE!$B:$C,2,0)</f>
        <v>95</v>
      </c>
      <c r="C69" s="50" t="s">
        <v>19</v>
      </c>
      <c r="D69" s="17">
        <v>23</v>
      </c>
      <c r="E69" s="17">
        <v>23</v>
      </c>
      <c r="F69" s="24">
        <v>1.1837364899639701E-2</v>
      </c>
      <c r="G69" s="17">
        <v>3</v>
      </c>
      <c r="H69" s="24">
        <v>9.93377483443709E-3</v>
      </c>
      <c r="I69" s="17">
        <v>1</v>
      </c>
      <c r="J69" s="28">
        <v>1.02040816326531E-2</v>
      </c>
    </row>
    <row r="70" spans="2:10" s="6" customFormat="1" ht="15" customHeight="1" x14ac:dyDescent="0.25">
      <c r="B70" s="19" t="str">
        <f>VLOOKUP(C70,COD_DANE!$B:$C,2,0)</f>
        <v>41</v>
      </c>
      <c r="C70" s="50" t="s">
        <v>20</v>
      </c>
      <c r="D70" s="17">
        <v>69</v>
      </c>
      <c r="E70" s="17">
        <v>68</v>
      </c>
      <c r="F70" s="24">
        <v>3.4997426659804397E-2</v>
      </c>
      <c r="G70" s="17">
        <v>9</v>
      </c>
      <c r="H70" s="24">
        <v>2.9801324503311299E-2</v>
      </c>
      <c r="I70" s="17">
        <v>1</v>
      </c>
      <c r="J70" s="28">
        <v>1.02040816326531E-2</v>
      </c>
    </row>
    <row r="71" spans="2:10" s="6" customFormat="1" ht="15" customHeight="1" x14ac:dyDescent="0.25">
      <c r="B71" s="19" t="str">
        <f>VLOOKUP(C71,COD_DANE!$B:$C,2,0)</f>
        <v>44</v>
      </c>
      <c r="C71" s="50" t="s">
        <v>21</v>
      </c>
      <c r="D71" s="17">
        <v>8</v>
      </c>
      <c r="E71" s="17">
        <v>8</v>
      </c>
      <c r="F71" s="24">
        <v>4.1173443129181699E-3</v>
      </c>
      <c r="G71" s="17">
        <v>1</v>
      </c>
      <c r="H71" s="24">
        <v>3.3112582781457001E-3</v>
      </c>
      <c r="I71" s="17">
        <v>0</v>
      </c>
      <c r="J71" s="28">
        <v>0</v>
      </c>
    </row>
    <row r="72" spans="2:10" s="6" customFormat="1" ht="15" customHeight="1" x14ac:dyDescent="0.25">
      <c r="B72" s="19" t="str">
        <f>VLOOKUP(C72,COD_DANE!$B:$C,2,0)</f>
        <v>47</v>
      </c>
      <c r="C72" s="50" t="s">
        <v>22</v>
      </c>
      <c r="D72" s="17">
        <v>30</v>
      </c>
      <c r="E72" s="17">
        <v>25</v>
      </c>
      <c r="F72" s="24">
        <v>1.2866700977869299E-2</v>
      </c>
      <c r="G72" s="17">
        <v>5</v>
      </c>
      <c r="H72" s="24">
        <v>1.6556291390728499E-2</v>
      </c>
      <c r="I72" s="17">
        <v>1</v>
      </c>
      <c r="J72" s="28">
        <v>1.02040816326531E-2</v>
      </c>
    </row>
    <row r="73" spans="2:10" s="6" customFormat="1" ht="15" customHeight="1" x14ac:dyDescent="0.25">
      <c r="B73" s="19" t="str">
        <f>VLOOKUP(C73,COD_DANE!$B:$C,2,0)</f>
        <v>50</v>
      </c>
      <c r="C73" s="50" t="s">
        <v>23</v>
      </c>
      <c r="D73" s="17">
        <v>100</v>
      </c>
      <c r="E73" s="17">
        <v>98</v>
      </c>
      <c r="F73" s="24">
        <v>5.0437467833247603E-2</v>
      </c>
      <c r="G73" s="17">
        <v>11</v>
      </c>
      <c r="H73" s="24">
        <v>3.6423841059602599E-2</v>
      </c>
      <c r="I73" s="17">
        <v>2</v>
      </c>
      <c r="J73" s="28">
        <v>2.04081632653061E-2</v>
      </c>
    </row>
    <row r="74" spans="2:10" s="6" customFormat="1" ht="15" customHeight="1" x14ac:dyDescent="0.25">
      <c r="B74" s="19" t="str">
        <f>VLOOKUP(C74,COD_DANE!$B:$C,2,0)</f>
        <v>52</v>
      </c>
      <c r="C74" s="50" t="s">
        <v>24</v>
      </c>
      <c r="D74" s="17">
        <v>54</v>
      </c>
      <c r="E74" s="17">
        <v>49</v>
      </c>
      <c r="F74" s="24">
        <v>2.5218733916623801E-2</v>
      </c>
      <c r="G74" s="17">
        <v>14</v>
      </c>
      <c r="H74" s="24">
        <v>4.6357615894039701E-2</v>
      </c>
      <c r="I74" s="17">
        <v>1</v>
      </c>
      <c r="J74" s="28">
        <v>1.02040816326531E-2</v>
      </c>
    </row>
    <row r="75" spans="2:10" s="6" customFormat="1" ht="15" customHeight="1" x14ac:dyDescent="0.25">
      <c r="B75" s="19" t="str">
        <f>VLOOKUP(C75,COD_DANE!$B:$C,2,0)</f>
        <v>54</v>
      </c>
      <c r="C75" s="50" t="s">
        <v>25</v>
      </c>
      <c r="D75" s="17">
        <v>79</v>
      </c>
      <c r="E75" s="17">
        <v>78</v>
      </c>
      <c r="F75" s="24">
        <v>4.0144107050952102E-2</v>
      </c>
      <c r="G75" s="17">
        <v>13</v>
      </c>
      <c r="H75" s="24">
        <v>4.3046357615894003E-2</v>
      </c>
      <c r="I75" s="17">
        <v>2</v>
      </c>
      <c r="J75" s="28">
        <v>2.04081632653061E-2</v>
      </c>
    </row>
    <row r="76" spans="2:10" s="6" customFormat="1" ht="15" customHeight="1" x14ac:dyDescent="0.25">
      <c r="B76" s="19" t="str">
        <f>VLOOKUP(C76,COD_DANE!$B:$C,2,0)</f>
        <v>86</v>
      </c>
      <c r="C76" s="50" t="s">
        <v>26</v>
      </c>
      <c r="D76" s="17">
        <v>31</v>
      </c>
      <c r="E76" s="17">
        <v>29</v>
      </c>
      <c r="F76" s="24">
        <v>1.49253731343284E-2</v>
      </c>
      <c r="G76" s="17">
        <v>1</v>
      </c>
      <c r="H76" s="24">
        <v>3.3112582781457001E-3</v>
      </c>
      <c r="I76" s="17">
        <v>2</v>
      </c>
      <c r="J76" s="28">
        <v>2.04081632653061E-2</v>
      </c>
    </row>
    <row r="77" spans="2:10" s="6" customFormat="1" ht="15" customHeight="1" x14ac:dyDescent="0.25">
      <c r="B77" s="19" t="str">
        <f>VLOOKUP(C77,COD_DANE!$B:$C,2,0)</f>
        <v>63</v>
      </c>
      <c r="C77" s="50" t="s">
        <v>27</v>
      </c>
      <c r="D77" s="17">
        <v>27</v>
      </c>
      <c r="E77" s="17">
        <v>27</v>
      </c>
      <c r="F77" s="24">
        <v>1.3896037056098799E-2</v>
      </c>
      <c r="G77" s="17">
        <v>2</v>
      </c>
      <c r="H77" s="24">
        <v>6.6225165562913899E-3</v>
      </c>
      <c r="I77" s="17">
        <v>0</v>
      </c>
      <c r="J77" s="28">
        <v>0</v>
      </c>
    </row>
    <row r="78" spans="2:10" s="6" customFormat="1" ht="15" customHeight="1" x14ac:dyDescent="0.25">
      <c r="B78" s="19" t="str">
        <f>VLOOKUP(C78,COD_DANE!$B:$C,2,0)</f>
        <v>66</v>
      </c>
      <c r="C78" s="50" t="s">
        <v>28</v>
      </c>
      <c r="D78" s="17">
        <v>49</v>
      </c>
      <c r="E78" s="17">
        <v>47</v>
      </c>
      <c r="F78" s="24">
        <v>2.4189397838394199E-2</v>
      </c>
      <c r="G78" s="17">
        <v>10</v>
      </c>
      <c r="H78" s="24">
        <v>3.3112582781456998E-2</v>
      </c>
      <c r="I78" s="17">
        <v>0</v>
      </c>
      <c r="J78" s="28">
        <v>0</v>
      </c>
    </row>
    <row r="79" spans="2:10" s="6" customFormat="1" ht="15" customHeight="1" x14ac:dyDescent="0.25">
      <c r="B79" s="19" t="str">
        <f>VLOOKUP(C79,COD_DANE!$B:$C,2,0)</f>
        <v>68</v>
      </c>
      <c r="C79" s="50" t="s">
        <v>29</v>
      </c>
      <c r="D79" s="17">
        <v>210</v>
      </c>
      <c r="E79" s="17">
        <v>203</v>
      </c>
      <c r="F79" s="24">
        <v>0.104477611940299</v>
      </c>
      <c r="G79" s="17">
        <v>46</v>
      </c>
      <c r="H79" s="24">
        <v>0.15231788079470199</v>
      </c>
      <c r="I79" s="17">
        <v>25</v>
      </c>
      <c r="J79" s="28">
        <v>0.25510204081632698</v>
      </c>
    </row>
    <row r="80" spans="2:10" s="6" customFormat="1" ht="15" customHeight="1" x14ac:dyDescent="0.25">
      <c r="B80" s="19" t="str">
        <f>VLOOKUP(C80,COD_DANE!$B:$C,2,0)</f>
        <v>70</v>
      </c>
      <c r="C80" s="50" t="s">
        <v>30</v>
      </c>
      <c r="D80" s="17">
        <v>11</v>
      </c>
      <c r="E80" s="17">
        <v>11</v>
      </c>
      <c r="F80" s="24">
        <v>5.6613484302624802E-3</v>
      </c>
      <c r="G80" s="17">
        <v>1</v>
      </c>
      <c r="H80" s="24">
        <v>3.3112582781457001E-3</v>
      </c>
      <c r="I80" s="17">
        <v>0</v>
      </c>
      <c r="J80" s="28">
        <v>0</v>
      </c>
    </row>
    <row r="81" spans="2:10" s="6" customFormat="1" ht="15" customHeight="1" x14ac:dyDescent="0.25">
      <c r="B81" s="19" t="str">
        <f>VLOOKUP(C81,COD_DANE!$B:$C,2,0)</f>
        <v>73</v>
      </c>
      <c r="C81" s="50" t="s">
        <v>31</v>
      </c>
      <c r="D81" s="17">
        <v>72</v>
      </c>
      <c r="E81" s="17">
        <v>71</v>
      </c>
      <c r="F81" s="24">
        <v>3.6541430777148699E-2</v>
      </c>
      <c r="G81" s="17">
        <v>13</v>
      </c>
      <c r="H81" s="24">
        <v>4.3046357615894003E-2</v>
      </c>
      <c r="I81" s="17">
        <v>2</v>
      </c>
      <c r="J81" s="28">
        <v>2.04081632653061E-2</v>
      </c>
    </row>
    <row r="82" spans="2:10" s="6" customFormat="1" ht="15" customHeight="1" x14ac:dyDescent="0.25">
      <c r="B82" s="19" t="str">
        <f>VLOOKUP(C82,COD_DANE!$B:$C,2,0)</f>
        <v>76</v>
      </c>
      <c r="C82" s="50" t="s">
        <v>32</v>
      </c>
      <c r="D82" s="17">
        <v>173</v>
      </c>
      <c r="E82" s="17">
        <v>167</v>
      </c>
      <c r="F82" s="24">
        <v>8.5949562532166707E-2</v>
      </c>
      <c r="G82" s="17">
        <v>27</v>
      </c>
      <c r="H82" s="24">
        <v>8.6092715231788103E-2</v>
      </c>
      <c r="I82" s="17">
        <v>1</v>
      </c>
      <c r="J82" s="28">
        <v>1.02040816326531E-2</v>
      </c>
    </row>
    <row r="83" spans="2:10" s="6" customFormat="1" ht="15" customHeight="1" x14ac:dyDescent="0.25">
      <c r="B83" s="19" t="str">
        <f>VLOOKUP(C83,COD_DANE!$B:$C,2,0)</f>
        <v>97</v>
      </c>
      <c r="C83" s="50" t="s">
        <v>33</v>
      </c>
      <c r="D83" s="17">
        <v>2</v>
      </c>
      <c r="E83" s="17">
        <v>2</v>
      </c>
      <c r="F83" s="24">
        <v>1.0293360782295401E-3</v>
      </c>
      <c r="G83" s="17">
        <v>0</v>
      </c>
      <c r="H83" s="24">
        <v>0</v>
      </c>
      <c r="I83" s="17">
        <v>0</v>
      </c>
      <c r="J83" s="28">
        <v>0</v>
      </c>
    </row>
    <row r="84" spans="2:10" s="6" customFormat="1" ht="15" customHeight="1" thickBot="1" x14ac:dyDescent="0.3">
      <c r="B84" s="20" t="str">
        <f>VLOOKUP(C84,COD_DANE!$B:$C,2,0)</f>
        <v>99</v>
      </c>
      <c r="C84" s="120" t="s">
        <v>34</v>
      </c>
      <c r="D84" s="21">
        <v>1</v>
      </c>
      <c r="E84" s="21">
        <v>1</v>
      </c>
      <c r="F84" s="25">
        <v>5.1466803911477102E-4</v>
      </c>
      <c r="G84" s="21">
        <v>0</v>
      </c>
      <c r="H84" s="25">
        <v>0</v>
      </c>
      <c r="I84" s="21">
        <v>0</v>
      </c>
      <c r="J84" s="29">
        <v>0</v>
      </c>
    </row>
    <row r="85" spans="2:10" customFormat="1" ht="15.75" thickBot="1" x14ac:dyDescent="0.3"/>
    <row r="86" spans="2:10" s="6" customFormat="1" ht="30" customHeight="1" x14ac:dyDescent="0.25">
      <c r="B86" s="189" t="s">
        <v>217</v>
      </c>
      <c r="C86" s="84" t="s">
        <v>193</v>
      </c>
      <c r="D86" s="84" t="s">
        <v>82</v>
      </c>
      <c r="E86" s="163" t="s">
        <v>83</v>
      </c>
      <c r="F86" s="191"/>
      <c r="G86" s="163" t="s">
        <v>84</v>
      </c>
      <c r="H86" s="191"/>
      <c r="I86" s="163" t="s">
        <v>85</v>
      </c>
      <c r="J86" s="192"/>
    </row>
    <row r="87" spans="2:10" s="6" customFormat="1" ht="15" customHeight="1" x14ac:dyDescent="0.25">
      <c r="B87" s="190"/>
      <c r="C87" s="124" t="s">
        <v>118</v>
      </c>
      <c r="D87" s="33" t="s">
        <v>118</v>
      </c>
      <c r="E87" s="33" t="s">
        <v>0</v>
      </c>
      <c r="F87" s="33" t="s">
        <v>43</v>
      </c>
      <c r="G87" s="33" t="s">
        <v>0</v>
      </c>
      <c r="H87" s="33" t="s">
        <v>43</v>
      </c>
      <c r="I87" s="33" t="s">
        <v>0</v>
      </c>
      <c r="J87" s="49" t="s">
        <v>43</v>
      </c>
    </row>
    <row r="88" spans="2:10" s="6" customFormat="1" ht="15" customHeight="1" x14ac:dyDescent="0.25">
      <c r="B88" s="18"/>
      <c r="C88" s="51" t="s">
        <v>1</v>
      </c>
      <c r="D88" s="16">
        <v>547</v>
      </c>
      <c r="E88" s="16">
        <v>531</v>
      </c>
      <c r="F88" s="22">
        <v>1</v>
      </c>
      <c r="G88" s="16">
        <v>112</v>
      </c>
      <c r="H88" s="22">
        <v>1</v>
      </c>
      <c r="I88" s="16">
        <v>50</v>
      </c>
      <c r="J88" s="27">
        <v>1</v>
      </c>
    </row>
    <row r="89" spans="2:10" s="6" customFormat="1" ht="15" customHeight="1" x14ac:dyDescent="0.25">
      <c r="B89" s="19" t="str">
        <f>VLOOKUP(C89,COD_DANE!$B:$C,2,0)</f>
        <v>91</v>
      </c>
      <c r="C89" s="50" t="s">
        <v>2</v>
      </c>
      <c r="D89" s="17">
        <v>1</v>
      </c>
      <c r="E89" s="17">
        <v>1</v>
      </c>
      <c r="F89" s="24">
        <v>1.88323917137476E-3</v>
      </c>
      <c r="G89" s="17">
        <v>1</v>
      </c>
      <c r="H89" s="24">
        <v>8.9285714285714298E-3</v>
      </c>
      <c r="I89" s="17">
        <v>0</v>
      </c>
      <c r="J89" s="28">
        <v>0</v>
      </c>
    </row>
    <row r="90" spans="2:10" s="6" customFormat="1" ht="15" customHeight="1" x14ac:dyDescent="0.25">
      <c r="B90" s="19" t="str">
        <f>VLOOKUP(C90,COD_DANE!$B:$C,2,0)</f>
        <v>05</v>
      </c>
      <c r="C90" s="50" t="s">
        <v>3</v>
      </c>
      <c r="D90" s="17">
        <v>86</v>
      </c>
      <c r="E90" s="17">
        <v>85</v>
      </c>
      <c r="F90" s="24">
        <v>0.160075329566855</v>
      </c>
      <c r="G90" s="17">
        <v>20</v>
      </c>
      <c r="H90" s="24">
        <v>0.17857142857142899</v>
      </c>
      <c r="I90" s="17">
        <v>29</v>
      </c>
      <c r="J90" s="28">
        <v>0.57999999999999996</v>
      </c>
    </row>
    <row r="91" spans="2:10" s="6" customFormat="1" ht="15" customHeight="1" x14ac:dyDescent="0.25">
      <c r="B91" s="19" t="str">
        <f>VLOOKUP(C91,COD_DANE!$B:$C,2,0)</f>
        <v>81</v>
      </c>
      <c r="C91" s="50" t="s">
        <v>4</v>
      </c>
      <c r="D91" s="17">
        <v>4</v>
      </c>
      <c r="E91" s="17">
        <v>4</v>
      </c>
      <c r="F91" s="24">
        <v>7.5329566854990598E-3</v>
      </c>
      <c r="G91" s="17">
        <v>0</v>
      </c>
      <c r="H91" s="24">
        <v>0</v>
      </c>
      <c r="I91" s="17">
        <v>1</v>
      </c>
      <c r="J91" s="28">
        <v>0.02</v>
      </c>
    </row>
    <row r="92" spans="2:10" s="6" customFormat="1" ht="15" customHeight="1" x14ac:dyDescent="0.25">
      <c r="B92" s="19" t="str">
        <f>VLOOKUP(C92,COD_DANE!$B:$C,2,0)</f>
        <v>08</v>
      </c>
      <c r="C92" s="50" t="s">
        <v>6</v>
      </c>
      <c r="D92" s="17">
        <v>3</v>
      </c>
      <c r="E92" s="17">
        <v>3</v>
      </c>
      <c r="F92" s="24">
        <v>5.6497175141242903E-3</v>
      </c>
      <c r="G92" s="17">
        <v>0</v>
      </c>
      <c r="H92" s="24">
        <v>0</v>
      </c>
      <c r="I92" s="17">
        <v>0</v>
      </c>
      <c r="J92" s="28">
        <v>0</v>
      </c>
    </row>
    <row r="93" spans="2:10" s="6" customFormat="1" ht="15" customHeight="1" x14ac:dyDescent="0.25">
      <c r="B93" s="19" t="str">
        <f>VLOOKUP(C93,COD_DANE!$B:$C,2,0)</f>
        <v>11</v>
      </c>
      <c r="C93" s="50" t="s">
        <v>7</v>
      </c>
      <c r="D93" s="17">
        <v>35</v>
      </c>
      <c r="E93" s="17">
        <v>34</v>
      </c>
      <c r="F93" s="24">
        <v>6.4030131826741998E-2</v>
      </c>
      <c r="G93" s="17">
        <v>6</v>
      </c>
      <c r="H93" s="24">
        <v>5.3571428571428603E-2</v>
      </c>
      <c r="I93" s="17">
        <v>1</v>
      </c>
      <c r="J93" s="28">
        <v>0.02</v>
      </c>
    </row>
    <row r="94" spans="2:10" s="6" customFormat="1" ht="15" customHeight="1" x14ac:dyDescent="0.25">
      <c r="B94" s="19" t="str">
        <f>VLOOKUP(C94,COD_DANE!$B:$C,2,0)</f>
        <v>13</v>
      </c>
      <c r="C94" s="50" t="s">
        <v>8</v>
      </c>
      <c r="D94" s="17">
        <v>12</v>
      </c>
      <c r="E94" s="17">
        <v>12</v>
      </c>
      <c r="F94" s="24">
        <v>2.2598870056497199E-2</v>
      </c>
      <c r="G94" s="17">
        <v>2</v>
      </c>
      <c r="H94" s="24">
        <v>1.7857142857142901E-2</v>
      </c>
      <c r="I94" s="17">
        <v>0</v>
      </c>
      <c r="J94" s="28">
        <v>0</v>
      </c>
    </row>
    <row r="95" spans="2:10" s="6" customFormat="1" ht="15" customHeight="1" x14ac:dyDescent="0.25">
      <c r="B95" s="19" t="str">
        <f>VLOOKUP(C95,COD_DANE!$B:$C,2,0)</f>
        <v>15</v>
      </c>
      <c r="C95" s="50" t="s">
        <v>9</v>
      </c>
      <c r="D95" s="17">
        <v>6</v>
      </c>
      <c r="E95" s="17">
        <v>6</v>
      </c>
      <c r="F95" s="24">
        <v>1.12994350282486E-2</v>
      </c>
      <c r="G95" s="17">
        <v>2</v>
      </c>
      <c r="H95" s="24">
        <v>1.7857142857142901E-2</v>
      </c>
      <c r="I95" s="17">
        <v>0</v>
      </c>
      <c r="J95" s="28">
        <v>0</v>
      </c>
    </row>
    <row r="96" spans="2:10" s="6" customFormat="1" ht="15" customHeight="1" x14ac:dyDescent="0.25">
      <c r="B96" s="19" t="str">
        <f>VLOOKUP(C96,COD_DANE!$B:$C,2,0)</f>
        <v>17</v>
      </c>
      <c r="C96" s="50" t="s">
        <v>10</v>
      </c>
      <c r="D96" s="17">
        <v>10</v>
      </c>
      <c r="E96" s="17">
        <v>9</v>
      </c>
      <c r="F96" s="24">
        <v>1.6949152542372899E-2</v>
      </c>
      <c r="G96" s="17">
        <v>4</v>
      </c>
      <c r="H96" s="24">
        <v>3.5714285714285698E-2</v>
      </c>
      <c r="I96" s="17">
        <v>1</v>
      </c>
      <c r="J96" s="28">
        <v>0.02</v>
      </c>
    </row>
    <row r="97" spans="2:10" s="6" customFormat="1" ht="15" customHeight="1" x14ac:dyDescent="0.25">
      <c r="B97" s="19" t="str">
        <f>VLOOKUP(C97,COD_DANE!$B:$C,2,0)</f>
        <v>18</v>
      </c>
      <c r="C97" s="50" t="s">
        <v>11</v>
      </c>
      <c r="D97" s="17">
        <v>28</v>
      </c>
      <c r="E97" s="17">
        <v>26</v>
      </c>
      <c r="F97" s="24">
        <v>4.8964218455743898E-2</v>
      </c>
      <c r="G97" s="17">
        <v>2</v>
      </c>
      <c r="H97" s="24">
        <v>1.7857142857142901E-2</v>
      </c>
      <c r="I97" s="17">
        <v>0</v>
      </c>
      <c r="J97" s="28">
        <v>0</v>
      </c>
    </row>
    <row r="98" spans="2:10" s="6" customFormat="1" ht="15" customHeight="1" x14ac:dyDescent="0.25">
      <c r="B98" s="19" t="str">
        <f>VLOOKUP(C98,COD_DANE!$B:$C,2,0)</f>
        <v>85</v>
      </c>
      <c r="C98" s="50" t="s">
        <v>12</v>
      </c>
      <c r="D98" s="17">
        <v>8</v>
      </c>
      <c r="E98" s="17">
        <v>8</v>
      </c>
      <c r="F98" s="24">
        <v>1.5065913370998101E-2</v>
      </c>
      <c r="G98" s="17">
        <v>1</v>
      </c>
      <c r="H98" s="24">
        <v>8.9285714285714298E-3</v>
      </c>
      <c r="I98" s="17">
        <v>0</v>
      </c>
      <c r="J98" s="28">
        <v>0</v>
      </c>
    </row>
    <row r="99" spans="2:10" s="6" customFormat="1" ht="15" customHeight="1" x14ac:dyDescent="0.25">
      <c r="B99" s="19" t="str">
        <f>VLOOKUP(C99,COD_DANE!$B:$C,2,0)</f>
        <v>19</v>
      </c>
      <c r="C99" s="50" t="s">
        <v>13</v>
      </c>
      <c r="D99" s="17">
        <v>26</v>
      </c>
      <c r="E99" s="17">
        <v>26</v>
      </c>
      <c r="F99" s="24">
        <v>4.8964218455743898E-2</v>
      </c>
      <c r="G99" s="17">
        <v>6</v>
      </c>
      <c r="H99" s="24">
        <v>5.3571428571428603E-2</v>
      </c>
      <c r="I99" s="17">
        <v>1</v>
      </c>
      <c r="J99" s="28">
        <v>0.02</v>
      </c>
    </row>
    <row r="100" spans="2:10" s="6" customFormat="1" ht="15" customHeight="1" x14ac:dyDescent="0.25">
      <c r="B100" s="19" t="str">
        <f>VLOOKUP(C100,COD_DANE!$B:$C,2,0)</f>
        <v>20</v>
      </c>
      <c r="C100" s="50" t="s">
        <v>14</v>
      </c>
      <c r="D100" s="17">
        <v>12</v>
      </c>
      <c r="E100" s="17">
        <v>12</v>
      </c>
      <c r="F100" s="24">
        <v>2.2598870056497199E-2</v>
      </c>
      <c r="G100" s="17">
        <v>1</v>
      </c>
      <c r="H100" s="24">
        <v>8.9285714285714298E-3</v>
      </c>
      <c r="I100" s="17">
        <v>0</v>
      </c>
      <c r="J100" s="28">
        <v>0</v>
      </c>
    </row>
    <row r="101" spans="2:10" s="6" customFormat="1" ht="15" customHeight="1" x14ac:dyDescent="0.25">
      <c r="B101" s="19" t="str">
        <f>VLOOKUP(C101,COD_DANE!$B:$C,2,0)</f>
        <v>27</v>
      </c>
      <c r="C101" s="50" t="s">
        <v>15</v>
      </c>
      <c r="D101" s="17">
        <v>33</v>
      </c>
      <c r="E101" s="17">
        <v>31</v>
      </c>
      <c r="F101" s="24">
        <v>5.8380414312617701E-2</v>
      </c>
      <c r="G101" s="17">
        <v>11</v>
      </c>
      <c r="H101" s="24">
        <v>9.8214285714285698E-2</v>
      </c>
      <c r="I101" s="17">
        <v>1</v>
      </c>
      <c r="J101" s="28">
        <v>0.02</v>
      </c>
    </row>
    <row r="102" spans="2:10" s="6" customFormat="1" ht="15" customHeight="1" x14ac:dyDescent="0.25">
      <c r="B102" s="19" t="str">
        <f>VLOOKUP(C102,COD_DANE!$B:$C,2,0)</f>
        <v>23</v>
      </c>
      <c r="C102" s="50" t="s">
        <v>16</v>
      </c>
      <c r="D102" s="17">
        <v>9</v>
      </c>
      <c r="E102" s="17">
        <v>8</v>
      </c>
      <c r="F102" s="24">
        <v>1.5065913370998101E-2</v>
      </c>
      <c r="G102" s="17">
        <v>3</v>
      </c>
      <c r="H102" s="24">
        <v>2.6785714285714302E-2</v>
      </c>
      <c r="I102" s="17">
        <v>0</v>
      </c>
      <c r="J102" s="28">
        <v>0</v>
      </c>
    </row>
    <row r="103" spans="2:10" s="6" customFormat="1" ht="15" customHeight="1" x14ac:dyDescent="0.25">
      <c r="B103" s="19" t="str">
        <f>VLOOKUP(C103,COD_DANE!$B:$C,2,0)</f>
        <v>25</v>
      </c>
      <c r="C103" s="50" t="s">
        <v>17</v>
      </c>
      <c r="D103" s="17">
        <v>17</v>
      </c>
      <c r="E103" s="17">
        <v>16</v>
      </c>
      <c r="F103" s="24">
        <v>3.0131826741996201E-2</v>
      </c>
      <c r="G103" s="17">
        <v>2</v>
      </c>
      <c r="H103" s="24">
        <v>8.9285714285714298E-3</v>
      </c>
      <c r="I103" s="17">
        <v>2</v>
      </c>
      <c r="J103" s="28">
        <v>0.04</v>
      </c>
    </row>
    <row r="104" spans="2:10" s="6" customFormat="1" ht="15" customHeight="1" x14ac:dyDescent="0.25">
      <c r="B104" s="19" t="str">
        <f>VLOOKUP(C104,COD_DANE!$B:$C,2,0)</f>
        <v>94</v>
      </c>
      <c r="C104" s="50" t="s">
        <v>18</v>
      </c>
      <c r="D104" s="17">
        <v>1</v>
      </c>
      <c r="E104" s="17">
        <v>1</v>
      </c>
      <c r="F104" s="24">
        <v>1.88323917137476E-3</v>
      </c>
      <c r="G104" s="17">
        <v>0</v>
      </c>
      <c r="H104" s="24">
        <v>0</v>
      </c>
      <c r="I104" s="17">
        <v>0</v>
      </c>
      <c r="J104" s="28">
        <v>0</v>
      </c>
    </row>
    <row r="105" spans="2:10" s="6" customFormat="1" ht="15" customHeight="1" x14ac:dyDescent="0.25">
      <c r="B105" s="19" t="str">
        <f>VLOOKUP(C105,COD_DANE!$B:$C,2,0)</f>
        <v>95</v>
      </c>
      <c r="C105" s="50" t="s">
        <v>19</v>
      </c>
      <c r="D105" s="17">
        <v>10</v>
      </c>
      <c r="E105" s="17">
        <v>10</v>
      </c>
      <c r="F105" s="24">
        <v>1.88323917137476E-2</v>
      </c>
      <c r="G105" s="17">
        <v>2</v>
      </c>
      <c r="H105" s="24">
        <v>1.7857142857142901E-2</v>
      </c>
      <c r="I105" s="17">
        <v>1</v>
      </c>
      <c r="J105" s="28">
        <v>0.02</v>
      </c>
    </row>
    <row r="106" spans="2:10" s="6" customFormat="1" ht="15" customHeight="1" x14ac:dyDescent="0.25">
      <c r="B106" s="19" t="str">
        <f>VLOOKUP(C106,COD_DANE!$B:$C,2,0)</f>
        <v>41</v>
      </c>
      <c r="C106" s="50" t="s">
        <v>20</v>
      </c>
      <c r="D106" s="17">
        <v>28</v>
      </c>
      <c r="E106" s="17">
        <v>27</v>
      </c>
      <c r="F106" s="24">
        <v>5.0847457627118599E-2</v>
      </c>
      <c r="G106" s="17">
        <v>7</v>
      </c>
      <c r="H106" s="24">
        <v>6.25E-2</v>
      </c>
      <c r="I106" s="17">
        <v>4</v>
      </c>
      <c r="J106" s="28">
        <v>0.08</v>
      </c>
    </row>
    <row r="107" spans="2:10" s="6" customFormat="1" ht="15" customHeight="1" x14ac:dyDescent="0.25">
      <c r="B107" s="19" t="str">
        <f>VLOOKUP(C107,COD_DANE!$B:$C,2,0)</f>
        <v>44</v>
      </c>
      <c r="C107" s="50" t="s">
        <v>21</v>
      </c>
      <c r="D107" s="17">
        <v>3</v>
      </c>
      <c r="E107" s="17">
        <v>3</v>
      </c>
      <c r="F107" s="24">
        <v>5.6497175141242903E-3</v>
      </c>
      <c r="G107" s="17">
        <v>2</v>
      </c>
      <c r="H107" s="24">
        <v>1.7857142857142901E-2</v>
      </c>
      <c r="I107" s="17">
        <v>1</v>
      </c>
      <c r="J107" s="28">
        <v>0.02</v>
      </c>
    </row>
    <row r="108" spans="2:10" s="6" customFormat="1" ht="15" customHeight="1" x14ac:dyDescent="0.25">
      <c r="B108" s="19" t="str">
        <f>VLOOKUP(C108,COD_DANE!$B:$C,2,0)</f>
        <v>47</v>
      </c>
      <c r="C108" s="50" t="s">
        <v>22</v>
      </c>
      <c r="D108" s="17">
        <v>2</v>
      </c>
      <c r="E108" s="17">
        <v>2</v>
      </c>
      <c r="F108" s="24">
        <v>3.7664783427495299E-3</v>
      </c>
      <c r="G108" s="17">
        <v>0</v>
      </c>
      <c r="H108" s="24">
        <v>0</v>
      </c>
      <c r="I108" s="17">
        <v>0</v>
      </c>
      <c r="J108" s="28">
        <v>0</v>
      </c>
    </row>
    <row r="109" spans="2:10" s="6" customFormat="1" ht="15" customHeight="1" x14ac:dyDescent="0.25">
      <c r="B109" s="19" t="str">
        <f>VLOOKUP(C109,COD_DANE!$B:$C,2,0)</f>
        <v>50</v>
      </c>
      <c r="C109" s="50" t="s">
        <v>23</v>
      </c>
      <c r="D109" s="17">
        <v>57</v>
      </c>
      <c r="E109" s="17">
        <v>57</v>
      </c>
      <c r="F109" s="24">
        <v>0.10734463276836199</v>
      </c>
      <c r="G109" s="17">
        <v>3</v>
      </c>
      <c r="H109" s="24">
        <v>2.6785714285714302E-2</v>
      </c>
      <c r="I109" s="17">
        <v>0</v>
      </c>
      <c r="J109" s="28">
        <v>0</v>
      </c>
    </row>
    <row r="110" spans="2:10" s="6" customFormat="1" ht="15" customHeight="1" x14ac:dyDescent="0.25">
      <c r="B110" s="19" t="str">
        <f>VLOOKUP(C110,COD_DANE!$B:$C,2,0)</f>
        <v>52</v>
      </c>
      <c r="C110" s="50" t="s">
        <v>24</v>
      </c>
      <c r="D110" s="17">
        <v>10</v>
      </c>
      <c r="E110" s="17">
        <v>9</v>
      </c>
      <c r="F110" s="24">
        <v>1.6949152542372899E-2</v>
      </c>
      <c r="G110" s="17">
        <v>6</v>
      </c>
      <c r="H110" s="24">
        <v>5.3571428571428603E-2</v>
      </c>
      <c r="I110" s="17">
        <v>2</v>
      </c>
      <c r="J110" s="28">
        <v>0.04</v>
      </c>
    </row>
    <row r="111" spans="2:10" s="6" customFormat="1" ht="15" customHeight="1" x14ac:dyDescent="0.25">
      <c r="B111" s="19" t="str">
        <f>VLOOKUP(C111,COD_DANE!$B:$C,2,0)</f>
        <v>54</v>
      </c>
      <c r="C111" s="50" t="s">
        <v>25</v>
      </c>
      <c r="D111" s="17">
        <v>22</v>
      </c>
      <c r="E111" s="17">
        <v>22</v>
      </c>
      <c r="F111" s="24">
        <v>4.1431261770244802E-2</v>
      </c>
      <c r="G111" s="17">
        <v>4</v>
      </c>
      <c r="H111" s="24">
        <v>3.5714285714285698E-2</v>
      </c>
      <c r="I111" s="17">
        <v>2</v>
      </c>
      <c r="J111" s="28">
        <v>0.04</v>
      </c>
    </row>
    <row r="112" spans="2:10" s="6" customFormat="1" ht="15" customHeight="1" x14ac:dyDescent="0.25">
      <c r="B112" s="19" t="str">
        <f>VLOOKUP(C112,COD_DANE!$B:$C,2,0)</f>
        <v>86</v>
      </c>
      <c r="C112" s="50" t="s">
        <v>26</v>
      </c>
      <c r="D112" s="17">
        <v>9</v>
      </c>
      <c r="E112" s="17">
        <v>9</v>
      </c>
      <c r="F112" s="24">
        <v>1.6949152542372899E-2</v>
      </c>
      <c r="G112" s="17">
        <v>1</v>
      </c>
      <c r="H112" s="24">
        <v>8.9285714285714298E-3</v>
      </c>
      <c r="I112" s="17">
        <v>1</v>
      </c>
      <c r="J112" s="28">
        <v>0.02</v>
      </c>
    </row>
    <row r="113" spans="2:16" s="6" customFormat="1" ht="15" customHeight="1" x14ac:dyDescent="0.25">
      <c r="B113" s="19" t="str">
        <f>VLOOKUP(C113,COD_DANE!$B:$C,2,0)</f>
        <v>63</v>
      </c>
      <c r="C113" s="50" t="s">
        <v>27</v>
      </c>
      <c r="D113" s="17">
        <v>9</v>
      </c>
      <c r="E113" s="17">
        <v>9</v>
      </c>
      <c r="F113" s="24">
        <v>1.6949152542372899E-2</v>
      </c>
      <c r="G113" s="17">
        <v>1</v>
      </c>
      <c r="H113" s="24">
        <v>8.9285714285714298E-3</v>
      </c>
      <c r="I113" s="17">
        <v>0</v>
      </c>
      <c r="J113" s="28">
        <v>0</v>
      </c>
    </row>
    <row r="114" spans="2:16" s="6" customFormat="1" ht="15" customHeight="1" x14ac:dyDescent="0.25">
      <c r="B114" s="19" t="str">
        <f>VLOOKUP(C114,COD_DANE!$B:$C,2,0)</f>
        <v>66</v>
      </c>
      <c r="C114" s="50" t="s">
        <v>28</v>
      </c>
      <c r="D114" s="17">
        <v>16</v>
      </c>
      <c r="E114" s="17">
        <v>15</v>
      </c>
      <c r="F114" s="24">
        <v>2.82485875706215E-2</v>
      </c>
      <c r="G114" s="17">
        <v>2</v>
      </c>
      <c r="H114" s="24">
        <v>1.7857142857142901E-2</v>
      </c>
      <c r="I114" s="17">
        <v>0</v>
      </c>
      <c r="J114" s="28">
        <v>0</v>
      </c>
    </row>
    <row r="115" spans="2:16" s="6" customFormat="1" ht="15" customHeight="1" x14ac:dyDescent="0.25">
      <c r="B115" s="19" t="str">
        <f>VLOOKUP(C115,COD_DANE!$B:$C,2,0)</f>
        <v>68</v>
      </c>
      <c r="C115" s="50" t="s">
        <v>29</v>
      </c>
      <c r="D115" s="17">
        <v>15</v>
      </c>
      <c r="E115" s="17">
        <v>15</v>
      </c>
      <c r="F115" s="24">
        <v>2.82485875706215E-2</v>
      </c>
      <c r="G115" s="17">
        <v>2</v>
      </c>
      <c r="H115" s="24">
        <v>1.7857142857142901E-2</v>
      </c>
      <c r="I115" s="17">
        <v>3</v>
      </c>
      <c r="J115" s="28">
        <v>0.06</v>
      </c>
    </row>
    <row r="116" spans="2:16" s="6" customFormat="1" ht="15" customHeight="1" x14ac:dyDescent="0.25">
      <c r="B116" s="19" t="str">
        <f>VLOOKUP(C116,COD_DANE!$B:$C,2,0)</f>
        <v>70</v>
      </c>
      <c r="C116" s="50" t="s">
        <v>30</v>
      </c>
      <c r="D116" s="17">
        <v>5</v>
      </c>
      <c r="E116" s="17">
        <v>5</v>
      </c>
      <c r="F116" s="24">
        <v>9.4161958568738206E-3</v>
      </c>
      <c r="G116" s="17">
        <v>1</v>
      </c>
      <c r="H116" s="24">
        <v>8.9285714285714298E-3</v>
      </c>
      <c r="I116" s="17">
        <v>0</v>
      </c>
      <c r="J116" s="28">
        <v>0</v>
      </c>
    </row>
    <row r="117" spans="2:16" s="6" customFormat="1" ht="15" customHeight="1" x14ac:dyDescent="0.25">
      <c r="B117" s="19" t="str">
        <f>VLOOKUP(C117,COD_DANE!$B:$C,2,0)</f>
        <v>73</v>
      </c>
      <c r="C117" s="50" t="s">
        <v>31</v>
      </c>
      <c r="D117" s="17">
        <v>16</v>
      </c>
      <c r="E117" s="17">
        <v>14</v>
      </c>
      <c r="F117" s="24">
        <v>2.6365348399246698E-2</v>
      </c>
      <c r="G117" s="17">
        <v>3</v>
      </c>
      <c r="H117" s="24">
        <v>2.6785714285714302E-2</v>
      </c>
      <c r="I117" s="17">
        <v>0</v>
      </c>
      <c r="J117" s="28">
        <v>0</v>
      </c>
    </row>
    <row r="118" spans="2:16" s="6" customFormat="1" ht="15" customHeight="1" x14ac:dyDescent="0.25">
      <c r="B118" s="19" t="str">
        <f>VLOOKUP(C118,COD_DANE!$B:$C,2,0)</f>
        <v>76</v>
      </c>
      <c r="C118" s="50" t="s">
        <v>32</v>
      </c>
      <c r="D118" s="17">
        <v>52</v>
      </c>
      <c r="E118" s="17">
        <v>50</v>
      </c>
      <c r="F118" s="24">
        <v>9.4161958568738199E-2</v>
      </c>
      <c r="G118" s="17">
        <v>16</v>
      </c>
      <c r="H118" s="24">
        <v>0.14285714285714299</v>
      </c>
      <c r="I118" s="17">
        <v>0</v>
      </c>
      <c r="J118" s="28">
        <v>0</v>
      </c>
    </row>
    <row r="119" spans="2:16" s="6" customFormat="1" ht="15" customHeight="1" x14ac:dyDescent="0.25">
      <c r="B119" s="19" t="str">
        <f>VLOOKUP(C119,COD_DANE!$B:$C,2,0)</f>
        <v>97</v>
      </c>
      <c r="C119" s="50" t="s">
        <v>33</v>
      </c>
      <c r="D119" s="17">
        <v>1</v>
      </c>
      <c r="E119" s="17">
        <v>1</v>
      </c>
      <c r="F119" s="24">
        <v>1.88323917137476E-3</v>
      </c>
      <c r="G119" s="17">
        <v>1</v>
      </c>
      <c r="H119" s="24">
        <v>8.9285714285714298E-3</v>
      </c>
      <c r="I119" s="17">
        <v>0</v>
      </c>
      <c r="J119" s="28">
        <v>0</v>
      </c>
    </row>
    <row r="120" spans="2:16" s="6" customFormat="1" ht="15" customHeight="1" thickBot="1" x14ac:dyDescent="0.3">
      <c r="B120" s="20" t="str">
        <f>VLOOKUP(C120,COD_DANE!$B:$C,2,0)</f>
        <v>99</v>
      </c>
      <c r="C120" s="120" t="s">
        <v>34</v>
      </c>
      <c r="D120" s="21">
        <v>1</v>
      </c>
      <c r="E120" s="21">
        <v>1</v>
      </c>
      <c r="F120" s="25">
        <v>1.88323917137476E-3</v>
      </c>
      <c r="G120" s="21">
        <v>0</v>
      </c>
      <c r="H120" s="25">
        <v>0</v>
      </c>
      <c r="I120" s="21">
        <v>0</v>
      </c>
      <c r="J120" s="29">
        <v>0</v>
      </c>
    </row>
    <row r="121" spans="2:16" ht="0" hidden="1" customHeight="1" x14ac:dyDescent="0.25"/>
    <row r="122" spans="2:16" ht="14.45" customHeight="1" thickBot="1" x14ac:dyDescent="0.3"/>
    <row r="123" spans="2:16" ht="135" customHeight="1" thickBot="1" x14ac:dyDescent="0.3">
      <c r="B123" s="143" t="s">
        <v>191</v>
      </c>
      <c r="C123" s="144"/>
      <c r="D123" s="144"/>
      <c r="E123" s="144"/>
      <c r="F123" s="144"/>
      <c r="G123" s="144"/>
      <c r="H123" s="144"/>
      <c r="I123" s="144"/>
      <c r="J123" s="145"/>
      <c r="K123" s="13"/>
      <c r="L123" s="13"/>
      <c r="M123" s="13"/>
      <c r="N123" s="13"/>
      <c r="O123" s="13"/>
      <c r="P123" s="13"/>
    </row>
  </sheetData>
  <mergeCells count="23">
    <mergeCell ref="C1:F1"/>
    <mergeCell ref="M1:R1"/>
    <mergeCell ref="D3:J3"/>
    <mergeCell ref="B123:J123"/>
    <mergeCell ref="B12:B13"/>
    <mergeCell ref="C12:C13"/>
    <mergeCell ref="E12:F12"/>
    <mergeCell ref="G12:H12"/>
    <mergeCell ref="I12:J12"/>
    <mergeCell ref="D12:D13"/>
    <mergeCell ref="B49:B50"/>
    <mergeCell ref="E49:F49"/>
    <mergeCell ref="G49:H49"/>
    <mergeCell ref="I49:J49"/>
    <mergeCell ref="D49:D50"/>
    <mergeCell ref="C49:C50"/>
    <mergeCell ref="B86:B87"/>
    <mergeCell ref="E86:F86"/>
    <mergeCell ref="G86:H86"/>
    <mergeCell ref="I86:J86"/>
    <mergeCell ref="B6:J6"/>
    <mergeCell ref="B8:J8"/>
    <mergeCell ref="B10:J10"/>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38257-2B72-4CF9-A7D2-28DDC4D5F32A}">
  <dimension ref="B1:AJ131"/>
  <sheetViews>
    <sheetView showGridLines="0" zoomScale="90" zoomScaleNormal="90" workbookViewId="0">
      <pane ySplit="5" topLeftCell="A6" activePane="bottomLeft" state="frozen"/>
      <selection activeCell="A5" sqref="A5"/>
      <selection pane="bottomLeft" activeCell="A6" sqref="A6"/>
    </sheetView>
  </sheetViews>
  <sheetFormatPr baseColWidth="10" defaultColWidth="11.42578125" defaultRowHeight="15" x14ac:dyDescent="0.25"/>
  <cols>
    <col min="1" max="1" width="4.85546875" style="9" customWidth="1"/>
    <col min="2" max="2" width="8.7109375" style="9" customWidth="1"/>
    <col min="3" max="3" width="56.7109375" style="9" customWidth="1"/>
    <col min="4" max="4" width="16.7109375" style="9" customWidth="1"/>
    <col min="5" max="42" width="10.7109375" style="9" customWidth="1"/>
    <col min="43" max="43" width="0" style="9" hidden="1" customWidth="1"/>
    <col min="44" max="44" width="2.42578125" style="9" customWidth="1"/>
    <col min="45" max="16384" width="11.42578125" style="9"/>
  </cols>
  <sheetData>
    <row r="1" spans="2:36" ht="0.95" customHeight="1" x14ac:dyDescent="0.25"/>
    <row r="2" spans="2:36" ht="69.75" customHeight="1" x14ac:dyDescent="0.25">
      <c r="D2" s="146"/>
      <c r="E2" s="146"/>
    </row>
    <row r="3" spans="2:36" ht="2.1" customHeight="1" thickBot="1" x14ac:dyDescent="0.3"/>
    <row r="4" spans="2:36" ht="19.5" customHeight="1" thickBot="1" x14ac:dyDescent="0.3">
      <c r="D4" s="143" t="s">
        <v>214</v>
      </c>
      <c r="E4" s="144"/>
      <c r="F4" s="144"/>
      <c r="G4" s="144"/>
      <c r="H4" s="144"/>
      <c r="I4" s="144"/>
      <c r="J4" s="144"/>
      <c r="K4" s="145"/>
      <c r="L4" s="11"/>
      <c r="P4" s="11"/>
      <c r="Q4" s="11"/>
      <c r="R4" s="11"/>
    </row>
    <row r="5" spans="2:36" ht="0.6" customHeight="1" x14ac:dyDescent="0.25"/>
    <row r="6" spans="2:36" ht="4.5" customHeight="1" thickBot="1" x14ac:dyDescent="0.3"/>
    <row r="7" spans="2:36" ht="19.899999999999999" customHeight="1" thickBot="1" x14ac:dyDescent="0.3">
      <c r="B7" s="143" t="s">
        <v>130</v>
      </c>
      <c r="C7" s="144"/>
      <c r="D7" s="144"/>
      <c r="E7" s="144"/>
      <c r="F7" s="144"/>
      <c r="G7" s="144"/>
      <c r="H7" s="144"/>
      <c r="I7" s="144"/>
      <c r="J7" s="144"/>
      <c r="K7" s="144"/>
      <c r="L7" s="144"/>
      <c r="M7" s="144"/>
      <c r="N7" s="145"/>
    </row>
    <row r="8" spans="2:36" ht="6" customHeight="1" thickBot="1" x14ac:dyDescent="0.3">
      <c r="C8" s="13"/>
      <c r="D8" s="13"/>
      <c r="E8" s="13"/>
      <c r="F8" s="13"/>
      <c r="G8" s="13"/>
      <c r="H8" s="13"/>
      <c r="I8" s="13"/>
      <c r="J8" s="13"/>
      <c r="K8" s="13"/>
      <c r="L8" s="13"/>
      <c r="M8" s="13"/>
      <c r="N8" s="13"/>
    </row>
    <row r="9" spans="2:36" ht="19.899999999999999" customHeight="1" thickBot="1" x14ac:dyDescent="0.3">
      <c r="B9" s="143" t="s">
        <v>137</v>
      </c>
      <c r="C9" s="144"/>
      <c r="D9" s="144"/>
      <c r="E9" s="144"/>
      <c r="F9" s="144"/>
      <c r="G9" s="144"/>
      <c r="H9" s="144"/>
      <c r="I9" s="144"/>
      <c r="J9" s="144"/>
      <c r="K9" s="144"/>
      <c r="L9" s="144"/>
      <c r="M9" s="144"/>
      <c r="N9" s="145"/>
    </row>
    <row r="10" spans="2:36" ht="6" customHeight="1" thickBot="1" x14ac:dyDescent="0.3">
      <c r="C10" s="13"/>
      <c r="D10" s="13"/>
      <c r="E10" s="13"/>
      <c r="F10" s="13"/>
      <c r="G10" s="13"/>
      <c r="H10" s="13"/>
      <c r="I10" s="13"/>
      <c r="J10" s="13"/>
      <c r="K10" s="13"/>
      <c r="L10" s="13"/>
      <c r="M10" s="13"/>
      <c r="N10" s="13"/>
    </row>
    <row r="11" spans="2:36" ht="19.899999999999999" customHeight="1" thickBot="1" x14ac:dyDescent="0.3">
      <c r="B11" s="143" t="s">
        <v>134</v>
      </c>
      <c r="C11" s="144"/>
      <c r="D11" s="144"/>
      <c r="E11" s="144"/>
      <c r="F11" s="144"/>
      <c r="G11" s="144"/>
      <c r="H11" s="144"/>
      <c r="I11" s="144"/>
      <c r="J11" s="144"/>
      <c r="K11" s="144"/>
      <c r="L11" s="144"/>
      <c r="M11" s="144"/>
      <c r="N11" s="145"/>
    </row>
    <row r="12" spans="2:36" ht="6.75" customHeight="1" x14ac:dyDescent="0.25"/>
    <row r="13" spans="2:36" customFormat="1" ht="15" customHeight="1" x14ac:dyDescent="0.25"/>
    <row r="14" spans="2:36" s="6" customFormat="1" ht="15" customHeight="1" x14ac:dyDescent="0.25">
      <c r="B14" s="164" t="s">
        <v>217</v>
      </c>
      <c r="C14" s="164" t="s">
        <v>189</v>
      </c>
      <c r="D14" s="164" t="s">
        <v>86</v>
      </c>
      <c r="E14" s="164" t="s">
        <v>58</v>
      </c>
      <c r="F14" s="176"/>
      <c r="G14" s="176"/>
      <c r="H14" s="176"/>
      <c r="I14" s="176"/>
      <c r="J14" s="176"/>
      <c r="K14" s="176"/>
      <c r="L14" s="176"/>
      <c r="M14" s="176"/>
      <c r="N14" s="176"/>
      <c r="O14" s="164" t="s">
        <v>40</v>
      </c>
      <c r="P14" s="176"/>
      <c r="Q14" s="176"/>
      <c r="R14" s="176"/>
      <c r="S14" s="176"/>
      <c r="T14" s="176"/>
      <c r="U14" s="176"/>
      <c r="V14" s="176"/>
      <c r="W14" s="176"/>
      <c r="X14" s="176"/>
      <c r="Y14" s="176"/>
      <c r="Z14" s="164" t="s">
        <v>41</v>
      </c>
      <c r="AA14" s="176"/>
      <c r="AB14" s="176"/>
      <c r="AC14" s="176"/>
      <c r="AD14" s="176"/>
      <c r="AE14" s="176"/>
      <c r="AF14" s="176"/>
      <c r="AG14" s="176"/>
      <c r="AH14" s="176"/>
      <c r="AI14" s="176"/>
      <c r="AJ14" s="176"/>
    </row>
    <row r="15" spans="2:36" s="6" customFormat="1" ht="15" customHeight="1" x14ac:dyDescent="0.25">
      <c r="B15" s="164"/>
      <c r="C15" s="164"/>
      <c r="D15" s="164"/>
      <c r="E15" s="164" t="s">
        <v>87</v>
      </c>
      <c r="F15" s="176"/>
      <c r="G15" s="164" t="s">
        <v>88</v>
      </c>
      <c r="H15" s="176"/>
      <c r="I15" s="164" t="s">
        <v>89</v>
      </c>
      <c r="J15" s="176"/>
      <c r="K15" s="164" t="s">
        <v>90</v>
      </c>
      <c r="L15" s="176"/>
      <c r="M15" s="164" t="s">
        <v>91</v>
      </c>
      <c r="N15" s="176"/>
      <c r="O15" s="164" t="s">
        <v>53</v>
      </c>
      <c r="P15" s="164" t="s">
        <v>87</v>
      </c>
      <c r="Q15" s="176"/>
      <c r="R15" s="164" t="s">
        <v>88</v>
      </c>
      <c r="S15" s="176"/>
      <c r="T15" s="164" t="s">
        <v>89</v>
      </c>
      <c r="U15" s="176"/>
      <c r="V15" s="164" t="s">
        <v>90</v>
      </c>
      <c r="W15" s="176"/>
      <c r="X15" s="164" t="s">
        <v>91</v>
      </c>
      <c r="Y15" s="176"/>
      <c r="Z15" s="164" t="s">
        <v>47</v>
      </c>
      <c r="AA15" s="164" t="s">
        <v>87</v>
      </c>
      <c r="AB15" s="176"/>
      <c r="AC15" s="164" t="s">
        <v>88</v>
      </c>
      <c r="AD15" s="176"/>
      <c r="AE15" s="164" t="s">
        <v>89</v>
      </c>
      <c r="AF15" s="176"/>
      <c r="AG15" s="164" t="s">
        <v>90</v>
      </c>
      <c r="AH15" s="176"/>
      <c r="AI15" s="164" t="s">
        <v>91</v>
      </c>
      <c r="AJ15" s="176"/>
    </row>
    <row r="16" spans="2:36" s="6" customFormat="1" ht="15" customHeight="1" x14ac:dyDescent="0.25">
      <c r="B16" s="164"/>
      <c r="C16" s="164"/>
      <c r="D16" s="164"/>
      <c r="E16" s="43" t="s">
        <v>0</v>
      </c>
      <c r="F16" s="43" t="s">
        <v>43</v>
      </c>
      <c r="G16" s="43" t="s">
        <v>0</v>
      </c>
      <c r="H16" s="43" t="s">
        <v>43</v>
      </c>
      <c r="I16" s="43" t="s">
        <v>0</v>
      </c>
      <c r="J16" s="43" t="s">
        <v>43</v>
      </c>
      <c r="K16" s="43" t="s">
        <v>0</v>
      </c>
      <c r="L16" s="43" t="s">
        <v>43</v>
      </c>
      <c r="M16" s="43" t="s">
        <v>0</v>
      </c>
      <c r="N16" s="43" t="s">
        <v>43</v>
      </c>
      <c r="O16" s="164"/>
      <c r="P16" s="43" t="s">
        <v>0</v>
      </c>
      <c r="Q16" s="43" t="s">
        <v>43</v>
      </c>
      <c r="R16" s="43" t="s">
        <v>0</v>
      </c>
      <c r="S16" s="43" t="s">
        <v>43</v>
      </c>
      <c r="T16" s="43" t="s">
        <v>0</v>
      </c>
      <c r="U16" s="43" t="s">
        <v>43</v>
      </c>
      <c r="V16" s="43" t="s">
        <v>0</v>
      </c>
      <c r="W16" s="43" t="s">
        <v>43</v>
      </c>
      <c r="X16" s="43" t="s">
        <v>0</v>
      </c>
      <c r="Y16" s="43" t="s">
        <v>43</v>
      </c>
      <c r="Z16" s="164"/>
      <c r="AA16" s="43" t="s">
        <v>0</v>
      </c>
      <c r="AB16" s="43" t="s">
        <v>43</v>
      </c>
      <c r="AC16" s="43" t="s">
        <v>0</v>
      </c>
      <c r="AD16" s="43" t="s">
        <v>43</v>
      </c>
      <c r="AE16" s="43" t="s">
        <v>0</v>
      </c>
      <c r="AF16" s="43" t="s">
        <v>43</v>
      </c>
      <c r="AG16" s="43" t="s">
        <v>0</v>
      </c>
      <c r="AH16" s="43" t="s">
        <v>43</v>
      </c>
      <c r="AI16" s="43" t="s">
        <v>0</v>
      </c>
      <c r="AJ16" s="43" t="s">
        <v>43</v>
      </c>
    </row>
    <row r="17" spans="2:36" s="6" customFormat="1" ht="15" customHeight="1" x14ac:dyDescent="0.25">
      <c r="B17" s="51"/>
      <c r="C17" s="51" t="s">
        <v>1</v>
      </c>
      <c r="D17" s="16">
        <v>53979</v>
      </c>
      <c r="E17" s="16">
        <v>3987</v>
      </c>
      <c r="F17" s="22">
        <v>1</v>
      </c>
      <c r="G17" s="16">
        <v>18123</v>
      </c>
      <c r="H17" s="22">
        <v>1</v>
      </c>
      <c r="I17" s="16">
        <v>14986</v>
      </c>
      <c r="J17" s="22">
        <v>1</v>
      </c>
      <c r="K17" s="16">
        <v>8440</v>
      </c>
      <c r="L17" s="22">
        <v>1</v>
      </c>
      <c r="M17" s="16">
        <v>8443</v>
      </c>
      <c r="N17" s="22">
        <v>1</v>
      </c>
      <c r="O17" s="16">
        <v>28951</v>
      </c>
      <c r="P17" s="16">
        <v>872</v>
      </c>
      <c r="Q17" s="22">
        <v>1</v>
      </c>
      <c r="R17" s="16">
        <v>14556</v>
      </c>
      <c r="S17" s="22">
        <v>1</v>
      </c>
      <c r="T17" s="16">
        <v>8197</v>
      </c>
      <c r="U17" s="22">
        <v>1</v>
      </c>
      <c r="V17" s="16">
        <v>4885</v>
      </c>
      <c r="W17" s="22">
        <v>1</v>
      </c>
      <c r="X17" s="16">
        <v>441</v>
      </c>
      <c r="Y17" s="22">
        <v>1</v>
      </c>
      <c r="Z17" s="16">
        <v>1999</v>
      </c>
      <c r="AA17" s="16">
        <v>71</v>
      </c>
      <c r="AB17" s="22">
        <v>1</v>
      </c>
      <c r="AC17" s="16">
        <v>806</v>
      </c>
      <c r="AD17" s="22">
        <v>1</v>
      </c>
      <c r="AE17" s="16">
        <v>395</v>
      </c>
      <c r="AF17" s="22">
        <v>1</v>
      </c>
      <c r="AG17" s="16">
        <v>321</v>
      </c>
      <c r="AH17" s="22">
        <v>1</v>
      </c>
      <c r="AI17" s="16">
        <v>406</v>
      </c>
      <c r="AJ17" s="22">
        <v>1</v>
      </c>
    </row>
    <row r="18" spans="2:36" s="6" customFormat="1" ht="15" customHeight="1" x14ac:dyDescent="0.25">
      <c r="B18" s="50" t="str">
        <f>VLOOKUP(C18,COD_DANE!$B:$C,2,0)</f>
        <v>91</v>
      </c>
      <c r="C18" s="50" t="s">
        <v>2</v>
      </c>
      <c r="D18" s="17">
        <v>34</v>
      </c>
      <c r="E18" s="17">
        <v>1</v>
      </c>
      <c r="F18" s="24">
        <v>2.5081514923501398E-4</v>
      </c>
      <c r="G18" s="17">
        <v>12</v>
      </c>
      <c r="H18" s="24">
        <v>6.6214202946532005E-4</v>
      </c>
      <c r="I18" s="17">
        <v>11</v>
      </c>
      <c r="J18" s="24">
        <v>7.3401841718937703E-4</v>
      </c>
      <c r="K18" s="17">
        <v>5</v>
      </c>
      <c r="L18" s="24">
        <v>5.9241706161137402E-4</v>
      </c>
      <c r="M18" s="17">
        <v>5</v>
      </c>
      <c r="N18" s="24">
        <v>5.9220656164870298E-4</v>
      </c>
      <c r="O18" s="17">
        <v>19</v>
      </c>
      <c r="P18" s="17">
        <v>0</v>
      </c>
      <c r="Q18" s="24">
        <v>0</v>
      </c>
      <c r="R18" s="17">
        <v>10</v>
      </c>
      <c r="S18" s="24">
        <v>6.8700192360538598E-4</v>
      </c>
      <c r="T18" s="17">
        <v>6</v>
      </c>
      <c r="U18" s="24">
        <v>7.3197511284616302E-4</v>
      </c>
      <c r="V18" s="17">
        <v>2</v>
      </c>
      <c r="W18" s="24">
        <v>4.0941658137154602E-4</v>
      </c>
      <c r="X18" s="17">
        <v>1</v>
      </c>
      <c r="Y18" s="24">
        <v>2.26757369614512E-3</v>
      </c>
      <c r="Z18" s="17">
        <v>5</v>
      </c>
      <c r="AA18" s="17">
        <v>0</v>
      </c>
      <c r="AB18" s="24">
        <v>0</v>
      </c>
      <c r="AC18" s="17">
        <v>2</v>
      </c>
      <c r="AD18" s="24">
        <v>2.48138957816377E-3</v>
      </c>
      <c r="AE18" s="17">
        <v>1</v>
      </c>
      <c r="AF18" s="24">
        <v>2.5316455696202502E-3</v>
      </c>
      <c r="AG18" s="17">
        <v>2</v>
      </c>
      <c r="AH18" s="24">
        <v>6.2305295950155796E-3</v>
      </c>
      <c r="AI18" s="17">
        <v>0</v>
      </c>
      <c r="AJ18" s="24">
        <v>0</v>
      </c>
    </row>
    <row r="19" spans="2:36" s="6" customFormat="1" ht="15" customHeight="1" x14ac:dyDescent="0.25">
      <c r="B19" s="50" t="str">
        <f>VLOOKUP(C19,COD_DANE!$B:$C,2,0)</f>
        <v>05</v>
      </c>
      <c r="C19" s="50" t="s">
        <v>3</v>
      </c>
      <c r="D19" s="17">
        <v>11880</v>
      </c>
      <c r="E19" s="17">
        <v>993</v>
      </c>
      <c r="F19" s="24">
        <v>0.24905944319036899</v>
      </c>
      <c r="G19" s="17">
        <v>3948</v>
      </c>
      <c r="H19" s="24">
        <v>0.21784472769409</v>
      </c>
      <c r="I19" s="17">
        <v>3203</v>
      </c>
      <c r="J19" s="24">
        <v>0.21373281729614299</v>
      </c>
      <c r="K19" s="17">
        <v>1648</v>
      </c>
      <c r="L19" s="24">
        <v>0.19526066350710899</v>
      </c>
      <c r="M19" s="17">
        <v>2088</v>
      </c>
      <c r="N19" s="24">
        <v>0.247305460144498</v>
      </c>
      <c r="O19" s="17">
        <v>6231</v>
      </c>
      <c r="P19" s="17">
        <v>279</v>
      </c>
      <c r="Q19" s="24">
        <v>0.31995412844036702</v>
      </c>
      <c r="R19" s="17">
        <v>3138</v>
      </c>
      <c r="S19" s="24">
        <v>0.21558120362736999</v>
      </c>
      <c r="T19" s="17">
        <v>1741</v>
      </c>
      <c r="U19" s="24">
        <v>0.212394778577528</v>
      </c>
      <c r="V19" s="17">
        <v>921</v>
      </c>
      <c r="W19" s="24">
        <v>0.188536335721597</v>
      </c>
      <c r="X19" s="17">
        <v>152</v>
      </c>
      <c r="Y19" s="24">
        <v>0.34467120181405903</v>
      </c>
      <c r="Z19" s="17">
        <v>322</v>
      </c>
      <c r="AA19" s="17">
        <v>19</v>
      </c>
      <c r="AB19" s="24">
        <v>0.26760563380281699</v>
      </c>
      <c r="AC19" s="17">
        <v>123</v>
      </c>
      <c r="AD19" s="24">
        <v>0.15260545905707201</v>
      </c>
      <c r="AE19" s="17">
        <v>55</v>
      </c>
      <c r="AF19" s="24">
        <v>0.139240506329114</v>
      </c>
      <c r="AG19" s="17">
        <v>49</v>
      </c>
      <c r="AH19" s="24">
        <v>0.152647975077882</v>
      </c>
      <c r="AI19" s="17">
        <v>76</v>
      </c>
      <c r="AJ19" s="24">
        <v>0.18719211822660101</v>
      </c>
    </row>
    <row r="20" spans="2:36" s="6" customFormat="1" ht="15" customHeight="1" x14ac:dyDescent="0.25">
      <c r="B20" s="50" t="str">
        <f>VLOOKUP(C20,COD_DANE!$B:$C,2,0)</f>
        <v>81</v>
      </c>
      <c r="C20" s="50" t="s">
        <v>4</v>
      </c>
      <c r="D20" s="17">
        <v>278</v>
      </c>
      <c r="E20" s="17">
        <v>18</v>
      </c>
      <c r="F20" s="24">
        <v>4.5146726862302497E-3</v>
      </c>
      <c r="G20" s="17">
        <v>89</v>
      </c>
      <c r="H20" s="24">
        <v>4.91088671853446E-3</v>
      </c>
      <c r="I20" s="17">
        <v>76</v>
      </c>
      <c r="J20" s="24">
        <v>5.0713999733084198E-3</v>
      </c>
      <c r="K20" s="17">
        <v>34</v>
      </c>
      <c r="L20" s="24">
        <v>4.0284360189573503E-3</v>
      </c>
      <c r="M20" s="17">
        <v>61</v>
      </c>
      <c r="N20" s="24">
        <v>7.2249200521141803E-3</v>
      </c>
      <c r="O20" s="17">
        <v>143</v>
      </c>
      <c r="P20" s="17">
        <v>7</v>
      </c>
      <c r="Q20" s="24">
        <v>8.0275229357798204E-3</v>
      </c>
      <c r="R20" s="17">
        <v>68</v>
      </c>
      <c r="S20" s="24">
        <v>4.6716130805166296E-3</v>
      </c>
      <c r="T20" s="17">
        <v>44</v>
      </c>
      <c r="U20" s="24">
        <v>5.3678174942051998E-3</v>
      </c>
      <c r="V20" s="17">
        <v>18</v>
      </c>
      <c r="W20" s="24">
        <v>3.6847492323439099E-3</v>
      </c>
      <c r="X20" s="17">
        <v>6</v>
      </c>
      <c r="Y20" s="24">
        <v>1.3605442176870699E-2</v>
      </c>
      <c r="Z20" s="17">
        <v>15</v>
      </c>
      <c r="AA20" s="17">
        <v>0</v>
      </c>
      <c r="AB20" s="24">
        <v>0</v>
      </c>
      <c r="AC20" s="17">
        <v>5</v>
      </c>
      <c r="AD20" s="24">
        <v>6.2034739454094297E-3</v>
      </c>
      <c r="AE20" s="17">
        <v>7</v>
      </c>
      <c r="AF20" s="24">
        <v>1.7721518987341801E-2</v>
      </c>
      <c r="AG20" s="17">
        <v>2</v>
      </c>
      <c r="AH20" s="24">
        <v>6.2305295950155796E-3</v>
      </c>
      <c r="AI20" s="17">
        <v>1</v>
      </c>
      <c r="AJ20" s="24">
        <v>2.46305418719212E-3</v>
      </c>
    </row>
    <row r="21" spans="2:36" s="6" customFormat="1" ht="15" customHeight="1" x14ac:dyDescent="0.25">
      <c r="B21" s="50" t="str">
        <f>VLOOKUP(C21,COD_DANE!$B:$C,2,0)</f>
        <v>88</v>
      </c>
      <c r="C21" s="50" t="s">
        <v>5</v>
      </c>
      <c r="D21" s="17">
        <v>1</v>
      </c>
      <c r="E21" s="17">
        <v>0</v>
      </c>
      <c r="F21" s="24">
        <v>0</v>
      </c>
      <c r="G21" s="17">
        <v>1</v>
      </c>
      <c r="H21" s="24">
        <v>5.5178502455443401E-5</v>
      </c>
      <c r="I21" s="17">
        <v>0</v>
      </c>
      <c r="J21" s="24">
        <v>0</v>
      </c>
      <c r="K21" s="17">
        <v>0</v>
      </c>
      <c r="L21" s="24">
        <v>0</v>
      </c>
      <c r="M21" s="17">
        <v>0</v>
      </c>
      <c r="N21" s="24">
        <v>0</v>
      </c>
      <c r="O21" s="17">
        <v>1</v>
      </c>
      <c r="P21" s="17">
        <v>0</v>
      </c>
      <c r="Q21" s="24">
        <v>0</v>
      </c>
      <c r="R21" s="17">
        <v>1</v>
      </c>
      <c r="S21" s="24">
        <v>6.8700192360538606E-5</v>
      </c>
      <c r="T21" s="17">
        <v>0</v>
      </c>
      <c r="U21" s="24">
        <v>0</v>
      </c>
      <c r="V21" s="17">
        <v>0</v>
      </c>
      <c r="W21" s="24">
        <v>0</v>
      </c>
      <c r="X21" s="17">
        <v>0</v>
      </c>
      <c r="Y21" s="24">
        <v>0</v>
      </c>
      <c r="Z21" s="17">
        <v>0</v>
      </c>
      <c r="AA21" s="17">
        <v>0</v>
      </c>
      <c r="AB21" s="24">
        <v>0</v>
      </c>
      <c r="AC21" s="17">
        <v>0</v>
      </c>
      <c r="AD21" s="24">
        <v>0</v>
      </c>
      <c r="AE21" s="17">
        <v>0</v>
      </c>
      <c r="AF21" s="24">
        <v>0</v>
      </c>
      <c r="AG21" s="17">
        <v>0</v>
      </c>
      <c r="AH21" s="24">
        <v>0</v>
      </c>
      <c r="AI21" s="17">
        <v>0</v>
      </c>
      <c r="AJ21" s="24">
        <v>0</v>
      </c>
    </row>
    <row r="22" spans="2:36" s="6" customFormat="1" ht="15" customHeight="1" x14ac:dyDescent="0.25">
      <c r="B22" s="50" t="str">
        <f>VLOOKUP(C22,COD_DANE!$B:$C,2,0)</f>
        <v>08</v>
      </c>
      <c r="C22" s="50" t="s">
        <v>6</v>
      </c>
      <c r="D22" s="17">
        <v>1357</v>
      </c>
      <c r="E22" s="17">
        <v>61</v>
      </c>
      <c r="F22" s="24">
        <v>1.5299724103335801E-2</v>
      </c>
      <c r="G22" s="17">
        <v>582</v>
      </c>
      <c r="H22" s="24">
        <v>3.2113888429067997E-2</v>
      </c>
      <c r="I22" s="17">
        <v>284</v>
      </c>
      <c r="J22" s="24">
        <v>1.8951020952889398E-2</v>
      </c>
      <c r="K22" s="17">
        <v>258</v>
      </c>
      <c r="L22" s="24">
        <v>3.0568720379146899E-2</v>
      </c>
      <c r="M22" s="17">
        <v>172</v>
      </c>
      <c r="N22" s="24">
        <v>2.03719057207154E-2</v>
      </c>
      <c r="O22" s="17">
        <v>810</v>
      </c>
      <c r="P22" s="17">
        <v>9</v>
      </c>
      <c r="Q22" s="24">
        <v>1.03211009174312E-2</v>
      </c>
      <c r="R22" s="17">
        <v>457</v>
      </c>
      <c r="S22" s="24">
        <v>3.1395987908766097E-2</v>
      </c>
      <c r="T22" s="17">
        <v>174</v>
      </c>
      <c r="U22" s="24">
        <v>2.1227278272538699E-2</v>
      </c>
      <c r="V22" s="17">
        <v>164</v>
      </c>
      <c r="W22" s="24">
        <v>3.3572159672466698E-2</v>
      </c>
      <c r="X22" s="17">
        <v>6</v>
      </c>
      <c r="Y22" s="24">
        <v>1.3605442176870699E-2</v>
      </c>
      <c r="Z22" s="17">
        <v>54</v>
      </c>
      <c r="AA22" s="17">
        <v>2</v>
      </c>
      <c r="AB22" s="24">
        <v>2.8169014084507001E-2</v>
      </c>
      <c r="AC22" s="17">
        <v>37</v>
      </c>
      <c r="AD22" s="24">
        <v>4.59057071960298E-2</v>
      </c>
      <c r="AE22" s="17">
        <v>5</v>
      </c>
      <c r="AF22" s="24">
        <v>1.26582278481013E-2</v>
      </c>
      <c r="AG22" s="17">
        <v>4</v>
      </c>
      <c r="AH22" s="24">
        <v>1.2461059190031199E-2</v>
      </c>
      <c r="AI22" s="17">
        <v>6</v>
      </c>
      <c r="AJ22" s="24">
        <v>1.47783251231527E-2</v>
      </c>
    </row>
    <row r="23" spans="2:36" s="6" customFormat="1" ht="15" customHeight="1" x14ac:dyDescent="0.25">
      <c r="B23" s="50" t="str">
        <f>VLOOKUP(C23,COD_DANE!$B:$C,2,0)</f>
        <v>11</v>
      </c>
      <c r="C23" s="50" t="s">
        <v>7</v>
      </c>
      <c r="D23" s="17">
        <v>5368</v>
      </c>
      <c r="E23" s="17">
        <v>431</v>
      </c>
      <c r="F23" s="24">
        <v>0.108101329320291</v>
      </c>
      <c r="G23" s="17">
        <v>1659</v>
      </c>
      <c r="H23" s="24">
        <v>9.1541135573580498E-2</v>
      </c>
      <c r="I23" s="17">
        <v>1689</v>
      </c>
      <c r="J23" s="24">
        <v>0.112705191512078</v>
      </c>
      <c r="K23" s="17">
        <v>750</v>
      </c>
      <c r="L23" s="24">
        <v>8.8862559241706204E-2</v>
      </c>
      <c r="M23" s="17">
        <v>839</v>
      </c>
      <c r="N23" s="24">
        <v>9.9372261044652396E-2</v>
      </c>
      <c r="O23" s="17">
        <v>2520</v>
      </c>
      <c r="P23" s="17">
        <v>41</v>
      </c>
      <c r="Q23" s="24">
        <v>4.70183486238532E-2</v>
      </c>
      <c r="R23" s="17">
        <v>1214</v>
      </c>
      <c r="S23" s="24">
        <v>8.3402033525693905E-2</v>
      </c>
      <c r="T23" s="17">
        <v>873</v>
      </c>
      <c r="U23" s="24">
        <v>0.106502378919117</v>
      </c>
      <c r="V23" s="17">
        <v>375</v>
      </c>
      <c r="W23" s="24">
        <v>7.6765609007164795E-2</v>
      </c>
      <c r="X23" s="17">
        <v>17</v>
      </c>
      <c r="Y23" s="24">
        <v>3.8548752834467098E-2</v>
      </c>
      <c r="Z23" s="17">
        <v>157</v>
      </c>
      <c r="AA23" s="17">
        <v>2</v>
      </c>
      <c r="AB23" s="24">
        <v>2.8169014084507001E-2</v>
      </c>
      <c r="AC23" s="17">
        <v>81</v>
      </c>
      <c r="AD23" s="24">
        <v>0.10049627791563299</v>
      </c>
      <c r="AE23" s="17">
        <v>29</v>
      </c>
      <c r="AF23" s="24">
        <v>7.3417721518987303E-2</v>
      </c>
      <c r="AG23" s="17">
        <v>15</v>
      </c>
      <c r="AH23" s="24">
        <v>4.67289719626168E-2</v>
      </c>
      <c r="AI23" s="17">
        <v>30</v>
      </c>
      <c r="AJ23" s="24">
        <v>7.3891625615763595E-2</v>
      </c>
    </row>
    <row r="24" spans="2:36" s="6" customFormat="1" ht="15" customHeight="1" x14ac:dyDescent="0.25">
      <c r="B24" s="50" t="str">
        <f>VLOOKUP(C24,COD_DANE!$B:$C,2,0)</f>
        <v>13</v>
      </c>
      <c r="C24" s="50" t="s">
        <v>8</v>
      </c>
      <c r="D24" s="17">
        <v>1326</v>
      </c>
      <c r="E24" s="17">
        <v>100</v>
      </c>
      <c r="F24" s="24">
        <v>2.50815149235014E-2</v>
      </c>
      <c r="G24" s="17">
        <v>453</v>
      </c>
      <c r="H24" s="24">
        <v>2.49958616123158E-2</v>
      </c>
      <c r="I24" s="17">
        <v>361</v>
      </c>
      <c r="J24" s="24">
        <v>2.4089149873215001E-2</v>
      </c>
      <c r="K24" s="17">
        <v>257</v>
      </c>
      <c r="L24" s="24">
        <v>3.0450236966824602E-2</v>
      </c>
      <c r="M24" s="17">
        <v>155</v>
      </c>
      <c r="N24" s="24">
        <v>1.8358403411109801E-2</v>
      </c>
      <c r="O24" s="17">
        <v>790</v>
      </c>
      <c r="P24" s="17">
        <v>28</v>
      </c>
      <c r="Q24" s="24">
        <v>3.2110091743119303E-2</v>
      </c>
      <c r="R24" s="17">
        <v>383</v>
      </c>
      <c r="S24" s="24">
        <v>2.6312173674086298E-2</v>
      </c>
      <c r="T24" s="17">
        <v>212</v>
      </c>
      <c r="U24" s="24">
        <v>2.58631206538978E-2</v>
      </c>
      <c r="V24" s="17">
        <v>156</v>
      </c>
      <c r="W24" s="24">
        <v>3.1934493346980598E-2</v>
      </c>
      <c r="X24" s="17">
        <v>11</v>
      </c>
      <c r="Y24" s="24">
        <v>2.4943310657596401E-2</v>
      </c>
      <c r="Z24" s="17">
        <v>47</v>
      </c>
      <c r="AA24" s="17">
        <v>4</v>
      </c>
      <c r="AB24" s="24">
        <v>5.63380281690141E-2</v>
      </c>
      <c r="AC24" s="17">
        <v>15</v>
      </c>
      <c r="AD24" s="24">
        <v>1.86104218362283E-2</v>
      </c>
      <c r="AE24" s="17">
        <v>8</v>
      </c>
      <c r="AF24" s="24">
        <v>2.0253164556962001E-2</v>
      </c>
      <c r="AG24" s="17">
        <v>10</v>
      </c>
      <c r="AH24" s="24">
        <v>3.1152647975077899E-2</v>
      </c>
      <c r="AI24" s="17">
        <v>10</v>
      </c>
      <c r="AJ24" s="24">
        <v>2.4630541871921201E-2</v>
      </c>
    </row>
    <row r="25" spans="2:36" s="6" customFormat="1" ht="15" customHeight="1" x14ac:dyDescent="0.25">
      <c r="B25" s="50" t="str">
        <f>VLOOKUP(C25,COD_DANE!$B:$C,2,0)</f>
        <v>15</v>
      </c>
      <c r="C25" s="50" t="s">
        <v>9</v>
      </c>
      <c r="D25" s="17">
        <v>849</v>
      </c>
      <c r="E25" s="17">
        <v>71</v>
      </c>
      <c r="F25" s="24">
        <v>1.7807875595686001E-2</v>
      </c>
      <c r="G25" s="17">
        <v>253</v>
      </c>
      <c r="H25" s="24">
        <v>1.3960161121227201E-2</v>
      </c>
      <c r="I25" s="17">
        <v>291</v>
      </c>
      <c r="J25" s="24">
        <v>1.9418123582009901E-2</v>
      </c>
      <c r="K25" s="17">
        <v>124</v>
      </c>
      <c r="L25" s="24">
        <v>1.46919431279621E-2</v>
      </c>
      <c r="M25" s="17">
        <v>110</v>
      </c>
      <c r="N25" s="24">
        <v>1.30285443562715E-2</v>
      </c>
      <c r="O25" s="17">
        <v>535</v>
      </c>
      <c r="P25" s="17">
        <v>28</v>
      </c>
      <c r="Q25" s="24">
        <v>3.2110091743119303E-2</v>
      </c>
      <c r="R25" s="17">
        <v>209</v>
      </c>
      <c r="S25" s="24">
        <v>1.4358340203352599E-2</v>
      </c>
      <c r="T25" s="17">
        <v>206</v>
      </c>
      <c r="U25" s="24">
        <v>2.51311455410516E-2</v>
      </c>
      <c r="V25" s="17">
        <v>85</v>
      </c>
      <c r="W25" s="24">
        <v>1.7400204708290699E-2</v>
      </c>
      <c r="X25" s="17">
        <v>7</v>
      </c>
      <c r="Y25" s="24">
        <v>1.58730158730159E-2</v>
      </c>
      <c r="Z25" s="17">
        <v>37</v>
      </c>
      <c r="AA25" s="17">
        <v>0</v>
      </c>
      <c r="AB25" s="24">
        <v>0</v>
      </c>
      <c r="AC25" s="17">
        <v>17</v>
      </c>
      <c r="AD25" s="24">
        <v>2.1091811414392099E-2</v>
      </c>
      <c r="AE25" s="17">
        <v>8</v>
      </c>
      <c r="AF25" s="24">
        <v>2.0253164556962001E-2</v>
      </c>
      <c r="AG25" s="17">
        <v>5</v>
      </c>
      <c r="AH25" s="24">
        <v>1.5576323987538899E-2</v>
      </c>
      <c r="AI25" s="17">
        <v>7</v>
      </c>
      <c r="AJ25" s="24">
        <v>1.72413793103448E-2</v>
      </c>
    </row>
    <row r="26" spans="2:36" s="6" customFormat="1" ht="15" customHeight="1" x14ac:dyDescent="0.25">
      <c r="B26" s="50" t="str">
        <f>VLOOKUP(C26,COD_DANE!$B:$C,2,0)</f>
        <v>17</v>
      </c>
      <c r="C26" s="50" t="s">
        <v>10</v>
      </c>
      <c r="D26" s="17">
        <v>613</v>
      </c>
      <c r="E26" s="17">
        <v>50</v>
      </c>
      <c r="F26" s="24">
        <v>1.25407574617507E-2</v>
      </c>
      <c r="G26" s="17">
        <v>227</v>
      </c>
      <c r="H26" s="24">
        <v>1.25255200573856E-2</v>
      </c>
      <c r="I26" s="17">
        <v>164</v>
      </c>
      <c r="J26" s="24">
        <v>1.09435473108234E-2</v>
      </c>
      <c r="K26" s="17">
        <v>96</v>
      </c>
      <c r="L26" s="24">
        <v>1.13744075829384E-2</v>
      </c>
      <c r="M26" s="17">
        <v>76</v>
      </c>
      <c r="N26" s="24">
        <v>9.0015397370602906E-3</v>
      </c>
      <c r="O26" s="17">
        <v>388</v>
      </c>
      <c r="P26" s="17">
        <v>19</v>
      </c>
      <c r="Q26" s="24">
        <v>2.1788990825688099E-2</v>
      </c>
      <c r="R26" s="17">
        <v>187</v>
      </c>
      <c r="S26" s="24">
        <v>1.2846935971420699E-2</v>
      </c>
      <c r="T26" s="17">
        <v>118</v>
      </c>
      <c r="U26" s="24">
        <v>1.43955105526412E-2</v>
      </c>
      <c r="V26" s="17">
        <v>61</v>
      </c>
      <c r="W26" s="24">
        <v>1.24872057318321E-2</v>
      </c>
      <c r="X26" s="17">
        <v>3</v>
      </c>
      <c r="Y26" s="24">
        <v>6.8027210884353704E-3</v>
      </c>
      <c r="Z26" s="17">
        <v>35</v>
      </c>
      <c r="AA26" s="17">
        <v>2</v>
      </c>
      <c r="AB26" s="24">
        <v>2.8169014084507001E-2</v>
      </c>
      <c r="AC26" s="17">
        <v>9</v>
      </c>
      <c r="AD26" s="24">
        <v>1.1166253101737E-2</v>
      </c>
      <c r="AE26" s="17">
        <v>6</v>
      </c>
      <c r="AF26" s="24">
        <v>1.5189873417721499E-2</v>
      </c>
      <c r="AG26" s="17">
        <v>8</v>
      </c>
      <c r="AH26" s="24">
        <v>2.4922118380062301E-2</v>
      </c>
      <c r="AI26" s="17">
        <v>10</v>
      </c>
      <c r="AJ26" s="24">
        <v>2.4630541871921201E-2</v>
      </c>
    </row>
    <row r="27" spans="2:36" s="6" customFormat="1" ht="15" customHeight="1" x14ac:dyDescent="0.25">
      <c r="B27" s="50" t="str">
        <f>VLOOKUP(C27,COD_DANE!$B:$C,2,0)</f>
        <v>18</v>
      </c>
      <c r="C27" s="50" t="s">
        <v>11</v>
      </c>
      <c r="D27" s="17">
        <v>1252</v>
      </c>
      <c r="E27" s="17">
        <v>100</v>
      </c>
      <c r="F27" s="24">
        <v>2.50815149235014E-2</v>
      </c>
      <c r="G27" s="17">
        <v>321</v>
      </c>
      <c r="H27" s="24">
        <v>1.77122992881973E-2</v>
      </c>
      <c r="I27" s="17">
        <v>467</v>
      </c>
      <c r="J27" s="24">
        <v>3.1162418257039901E-2</v>
      </c>
      <c r="K27" s="17">
        <v>243</v>
      </c>
      <c r="L27" s="24">
        <v>2.8791469194312799E-2</v>
      </c>
      <c r="M27" s="17">
        <v>121</v>
      </c>
      <c r="N27" s="24">
        <v>1.4331398791898599E-2</v>
      </c>
      <c r="O27" s="17">
        <v>760</v>
      </c>
      <c r="P27" s="17">
        <v>7</v>
      </c>
      <c r="Q27" s="24">
        <v>8.0275229357798204E-3</v>
      </c>
      <c r="R27" s="17">
        <v>268</v>
      </c>
      <c r="S27" s="24">
        <v>1.8411651552624302E-2</v>
      </c>
      <c r="T27" s="17">
        <v>307</v>
      </c>
      <c r="U27" s="24">
        <v>3.74527266072954E-2</v>
      </c>
      <c r="V27" s="17">
        <v>176</v>
      </c>
      <c r="W27" s="24">
        <v>3.6028659160696003E-2</v>
      </c>
      <c r="X27" s="17">
        <v>2</v>
      </c>
      <c r="Y27" s="24">
        <v>4.5351473922902504E-3</v>
      </c>
      <c r="Z27" s="17">
        <v>48</v>
      </c>
      <c r="AA27" s="17">
        <v>4</v>
      </c>
      <c r="AB27" s="24">
        <v>5.63380281690141E-2</v>
      </c>
      <c r="AC27" s="17">
        <v>16</v>
      </c>
      <c r="AD27" s="24">
        <v>1.9851116625310201E-2</v>
      </c>
      <c r="AE27" s="17">
        <v>5</v>
      </c>
      <c r="AF27" s="24">
        <v>1.26582278481013E-2</v>
      </c>
      <c r="AG27" s="17">
        <v>14</v>
      </c>
      <c r="AH27" s="24">
        <v>4.3613707165108997E-2</v>
      </c>
      <c r="AI27" s="17">
        <v>9</v>
      </c>
      <c r="AJ27" s="24">
        <v>2.2167487684729099E-2</v>
      </c>
    </row>
    <row r="28" spans="2:36" s="6" customFormat="1" ht="15" customHeight="1" x14ac:dyDescent="0.25">
      <c r="B28" s="50" t="str">
        <f>VLOOKUP(C28,COD_DANE!$B:$C,2,0)</f>
        <v>85</v>
      </c>
      <c r="C28" s="50" t="s">
        <v>12</v>
      </c>
      <c r="D28" s="17">
        <v>914</v>
      </c>
      <c r="E28" s="17">
        <v>51</v>
      </c>
      <c r="F28" s="24">
        <v>1.2791572610985701E-2</v>
      </c>
      <c r="G28" s="17">
        <v>223</v>
      </c>
      <c r="H28" s="24">
        <v>1.23048060475639E-2</v>
      </c>
      <c r="I28" s="17">
        <v>405</v>
      </c>
      <c r="J28" s="24">
        <v>2.7025223541972499E-2</v>
      </c>
      <c r="K28" s="17">
        <v>157</v>
      </c>
      <c r="L28" s="24">
        <v>1.8601895734597199E-2</v>
      </c>
      <c r="M28" s="17">
        <v>78</v>
      </c>
      <c r="N28" s="24">
        <v>9.2384223617197701E-3</v>
      </c>
      <c r="O28" s="17">
        <v>615</v>
      </c>
      <c r="P28" s="17">
        <v>11</v>
      </c>
      <c r="Q28" s="24">
        <v>1.2614678899082601E-2</v>
      </c>
      <c r="R28" s="17">
        <v>185</v>
      </c>
      <c r="S28" s="24">
        <v>1.27095355866996E-2</v>
      </c>
      <c r="T28" s="17">
        <v>300</v>
      </c>
      <c r="U28" s="24">
        <v>3.6598755642308203E-2</v>
      </c>
      <c r="V28" s="17">
        <v>113</v>
      </c>
      <c r="W28" s="24">
        <v>2.31320368474923E-2</v>
      </c>
      <c r="X28" s="17">
        <v>6</v>
      </c>
      <c r="Y28" s="24">
        <v>1.3605442176870699E-2</v>
      </c>
      <c r="Z28" s="17">
        <v>32</v>
      </c>
      <c r="AA28" s="17">
        <v>1</v>
      </c>
      <c r="AB28" s="24">
        <v>1.4084507042253501E-2</v>
      </c>
      <c r="AC28" s="17">
        <v>13</v>
      </c>
      <c r="AD28" s="24">
        <v>1.6129032258064498E-2</v>
      </c>
      <c r="AE28" s="17">
        <v>9</v>
      </c>
      <c r="AF28" s="24">
        <v>2.2784810126582299E-2</v>
      </c>
      <c r="AG28" s="17">
        <v>6</v>
      </c>
      <c r="AH28" s="24">
        <v>1.86915887850467E-2</v>
      </c>
      <c r="AI28" s="17">
        <v>3</v>
      </c>
      <c r="AJ28" s="24">
        <v>7.38916256157635E-3</v>
      </c>
    </row>
    <row r="29" spans="2:36" s="6" customFormat="1" ht="15" customHeight="1" x14ac:dyDescent="0.25">
      <c r="B29" s="50" t="str">
        <f>VLOOKUP(C29,COD_DANE!$B:$C,2,0)</f>
        <v>19</v>
      </c>
      <c r="C29" s="50" t="s">
        <v>13</v>
      </c>
      <c r="D29" s="17">
        <v>1043</v>
      </c>
      <c r="E29" s="17">
        <v>63</v>
      </c>
      <c r="F29" s="24">
        <v>1.5801354401805901E-2</v>
      </c>
      <c r="G29" s="17">
        <v>368</v>
      </c>
      <c r="H29" s="24">
        <v>2.0305688903603202E-2</v>
      </c>
      <c r="I29" s="17">
        <v>304</v>
      </c>
      <c r="J29" s="24">
        <v>2.02855998932337E-2</v>
      </c>
      <c r="K29" s="17">
        <v>189</v>
      </c>
      <c r="L29" s="24">
        <v>2.239336492891E-2</v>
      </c>
      <c r="M29" s="17">
        <v>119</v>
      </c>
      <c r="N29" s="24">
        <v>1.4094516167239101E-2</v>
      </c>
      <c r="O29" s="17">
        <v>550</v>
      </c>
      <c r="P29" s="17">
        <v>2</v>
      </c>
      <c r="Q29" s="24">
        <v>2.2935779816513802E-3</v>
      </c>
      <c r="R29" s="17">
        <v>286</v>
      </c>
      <c r="S29" s="24">
        <v>1.9648255015114E-2</v>
      </c>
      <c r="T29" s="17">
        <v>153</v>
      </c>
      <c r="U29" s="24">
        <v>1.8665365377577198E-2</v>
      </c>
      <c r="V29" s="17">
        <v>109</v>
      </c>
      <c r="W29" s="24">
        <v>2.2313203684749199E-2</v>
      </c>
      <c r="X29" s="17">
        <v>0</v>
      </c>
      <c r="Y29" s="24">
        <v>0</v>
      </c>
      <c r="Z29" s="17">
        <v>86</v>
      </c>
      <c r="AA29" s="17">
        <v>2</v>
      </c>
      <c r="AB29" s="24">
        <v>2.8169014084507001E-2</v>
      </c>
      <c r="AC29" s="17">
        <v>32</v>
      </c>
      <c r="AD29" s="24">
        <v>3.9702233250620299E-2</v>
      </c>
      <c r="AE29" s="17">
        <v>13</v>
      </c>
      <c r="AF29" s="24">
        <v>3.29113924050633E-2</v>
      </c>
      <c r="AG29" s="17">
        <v>16</v>
      </c>
      <c r="AH29" s="24">
        <v>4.9844236760124602E-2</v>
      </c>
      <c r="AI29" s="17">
        <v>23</v>
      </c>
      <c r="AJ29" s="24">
        <v>5.6650246305418699E-2</v>
      </c>
    </row>
    <row r="30" spans="2:36" s="6" customFormat="1" ht="15" customHeight="1" x14ac:dyDescent="0.25">
      <c r="B30" s="50" t="str">
        <f>VLOOKUP(C30,COD_DANE!$B:$C,2,0)</f>
        <v>20</v>
      </c>
      <c r="C30" s="50" t="s">
        <v>14</v>
      </c>
      <c r="D30" s="17">
        <v>2958</v>
      </c>
      <c r="E30" s="17">
        <v>152</v>
      </c>
      <c r="F30" s="24">
        <v>3.8123902683722101E-2</v>
      </c>
      <c r="G30" s="17">
        <v>1154</v>
      </c>
      <c r="H30" s="24">
        <v>6.3675991833581594E-2</v>
      </c>
      <c r="I30" s="17">
        <v>699</v>
      </c>
      <c r="J30" s="24">
        <v>4.6643533965033998E-2</v>
      </c>
      <c r="K30" s="17">
        <v>607</v>
      </c>
      <c r="L30" s="24">
        <v>7.1919431279620805E-2</v>
      </c>
      <c r="M30" s="17">
        <v>346</v>
      </c>
      <c r="N30" s="24">
        <v>4.0980694066090201E-2</v>
      </c>
      <c r="O30" s="17">
        <v>1915</v>
      </c>
      <c r="P30" s="17">
        <v>55</v>
      </c>
      <c r="Q30" s="24">
        <v>6.3073394495412799E-2</v>
      </c>
      <c r="R30" s="17">
        <v>1000</v>
      </c>
      <c r="S30" s="24">
        <v>6.8700192360538606E-2</v>
      </c>
      <c r="T30" s="17">
        <v>420</v>
      </c>
      <c r="U30" s="24">
        <v>5.12382578992314E-2</v>
      </c>
      <c r="V30" s="17">
        <v>398</v>
      </c>
      <c r="W30" s="24">
        <v>8.1473899692937599E-2</v>
      </c>
      <c r="X30" s="17">
        <v>42</v>
      </c>
      <c r="Y30" s="24">
        <v>9.5238095238095205E-2</v>
      </c>
      <c r="Z30" s="17">
        <v>65</v>
      </c>
      <c r="AA30" s="17">
        <v>4</v>
      </c>
      <c r="AB30" s="24">
        <v>5.63380281690141E-2</v>
      </c>
      <c r="AC30" s="17">
        <v>19</v>
      </c>
      <c r="AD30" s="24">
        <v>2.35732009925558E-2</v>
      </c>
      <c r="AE30" s="17">
        <v>14</v>
      </c>
      <c r="AF30" s="24">
        <v>3.5443037974683497E-2</v>
      </c>
      <c r="AG30" s="17">
        <v>10</v>
      </c>
      <c r="AH30" s="24">
        <v>3.1152647975077899E-2</v>
      </c>
      <c r="AI30" s="17">
        <v>18</v>
      </c>
      <c r="AJ30" s="24">
        <v>4.4334975369458102E-2</v>
      </c>
    </row>
    <row r="31" spans="2:36" s="6" customFormat="1" ht="15" customHeight="1" x14ac:dyDescent="0.25">
      <c r="B31" s="50" t="str">
        <f>VLOOKUP(C31,COD_DANE!$B:$C,2,0)</f>
        <v>27</v>
      </c>
      <c r="C31" s="50" t="s">
        <v>15</v>
      </c>
      <c r="D31" s="17">
        <v>816</v>
      </c>
      <c r="E31" s="17">
        <v>97</v>
      </c>
      <c r="F31" s="24">
        <v>2.43290694757963E-2</v>
      </c>
      <c r="G31" s="17">
        <v>197</v>
      </c>
      <c r="H31" s="24">
        <v>1.08701649837223E-2</v>
      </c>
      <c r="I31" s="17">
        <v>274</v>
      </c>
      <c r="J31" s="24">
        <v>1.8283731482717201E-2</v>
      </c>
      <c r="K31" s="17">
        <v>135</v>
      </c>
      <c r="L31" s="24">
        <v>1.5995260663507101E-2</v>
      </c>
      <c r="M31" s="17">
        <v>113</v>
      </c>
      <c r="N31" s="24">
        <v>1.3383868293260701E-2</v>
      </c>
      <c r="O31" s="17">
        <v>354</v>
      </c>
      <c r="P31" s="17">
        <v>13</v>
      </c>
      <c r="Q31" s="24">
        <v>1.4908256880733901E-2</v>
      </c>
      <c r="R31" s="17">
        <v>129</v>
      </c>
      <c r="S31" s="24">
        <v>8.8623248145094802E-3</v>
      </c>
      <c r="T31" s="17">
        <v>138</v>
      </c>
      <c r="U31" s="24">
        <v>1.6835427595461801E-2</v>
      </c>
      <c r="V31" s="17">
        <v>70</v>
      </c>
      <c r="W31" s="24">
        <v>1.4329580348004099E-2</v>
      </c>
      <c r="X31" s="17">
        <v>4</v>
      </c>
      <c r="Y31" s="24">
        <v>9.0702947845805008E-3</v>
      </c>
      <c r="Z31" s="17">
        <v>88</v>
      </c>
      <c r="AA31" s="17">
        <v>4</v>
      </c>
      <c r="AB31" s="24">
        <v>5.63380281690141E-2</v>
      </c>
      <c r="AC31" s="17">
        <v>30</v>
      </c>
      <c r="AD31" s="24">
        <v>3.7220843672456601E-2</v>
      </c>
      <c r="AE31" s="17">
        <v>18</v>
      </c>
      <c r="AF31" s="24">
        <v>4.5569620253164599E-2</v>
      </c>
      <c r="AG31" s="17">
        <v>24</v>
      </c>
      <c r="AH31" s="24">
        <v>7.4766355140186896E-2</v>
      </c>
      <c r="AI31" s="17">
        <v>12</v>
      </c>
      <c r="AJ31" s="24">
        <v>2.95566502463054E-2</v>
      </c>
    </row>
    <row r="32" spans="2:36" s="6" customFormat="1" ht="15" customHeight="1" x14ac:dyDescent="0.25">
      <c r="B32" s="50" t="str">
        <f>VLOOKUP(C32,COD_DANE!$B:$C,2,0)</f>
        <v>23</v>
      </c>
      <c r="C32" s="50" t="s">
        <v>16</v>
      </c>
      <c r="D32" s="17">
        <v>3113</v>
      </c>
      <c r="E32" s="17">
        <v>121</v>
      </c>
      <c r="F32" s="24">
        <v>3.0348633057436701E-2</v>
      </c>
      <c r="G32" s="17">
        <v>1385</v>
      </c>
      <c r="H32" s="24">
        <v>7.6422225900789106E-2</v>
      </c>
      <c r="I32" s="17">
        <v>667</v>
      </c>
      <c r="J32" s="24">
        <v>4.45082076604831E-2</v>
      </c>
      <c r="K32" s="17">
        <v>590</v>
      </c>
      <c r="L32" s="24">
        <v>6.9905213270142194E-2</v>
      </c>
      <c r="M32" s="17">
        <v>350</v>
      </c>
      <c r="N32" s="24">
        <v>4.1454459315409198E-2</v>
      </c>
      <c r="O32" s="17">
        <v>1897</v>
      </c>
      <c r="P32" s="17">
        <v>16</v>
      </c>
      <c r="Q32" s="24">
        <v>1.8348623853211E-2</v>
      </c>
      <c r="R32" s="17">
        <v>1192</v>
      </c>
      <c r="S32" s="24">
        <v>8.1890629293761993E-2</v>
      </c>
      <c r="T32" s="17">
        <v>327</v>
      </c>
      <c r="U32" s="24">
        <v>3.9892643650115897E-2</v>
      </c>
      <c r="V32" s="17">
        <v>353</v>
      </c>
      <c r="W32" s="24">
        <v>7.2262026612077798E-2</v>
      </c>
      <c r="X32" s="17">
        <v>9</v>
      </c>
      <c r="Y32" s="24">
        <v>2.04081632653061E-2</v>
      </c>
      <c r="Z32" s="17">
        <v>37</v>
      </c>
      <c r="AA32" s="17">
        <v>1</v>
      </c>
      <c r="AB32" s="24">
        <v>1.4084507042253501E-2</v>
      </c>
      <c r="AC32" s="17">
        <v>18</v>
      </c>
      <c r="AD32" s="24">
        <v>2.2332506203473899E-2</v>
      </c>
      <c r="AE32" s="17">
        <v>3</v>
      </c>
      <c r="AF32" s="24">
        <v>7.5949367088607601E-3</v>
      </c>
      <c r="AG32" s="17">
        <v>11</v>
      </c>
      <c r="AH32" s="24">
        <v>3.4267912772585701E-2</v>
      </c>
      <c r="AI32" s="17">
        <v>4</v>
      </c>
      <c r="AJ32" s="24">
        <v>9.8522167487684695E-3</v>
      </c>
    </row>
    <row r="33" spans="2:36" s="6" customFormat="1" ht="15" customHeight="1" x14ac:dyDescent="0.25">
      <c r="B33" s="50" t="str">
        <f>VLOOKUP(C33,COD_DANE!$B:$C,2,0)</f>
        <v>25</v>
      </c>
      <c r="C33" s="50" t="s">
        <v>17</v>
      </c>
      <c r="D33" s="17">
        <v>1820</v>
      </c>
      <c r="E33" s="17">
        <v>140</v>
      </c>
      <c r="F33" s="24">
        <v>3.5114120892901897E-2</v>
      </c>
      <c r="G33" s="17">
        <v>522</v>
      </c>
      <c r="H33" s="24">
        <v>2.88031782817414E-2</v>
      </c>
      <c r="I33" s="17">
        <v>661</v>
      </c>
      <c r="J33" s="24">
        <v>4.41078339783798E-2</v>
      </c>
      <c r="K33" s="17">
        <v>291</v>
      </c>
      <c r="L33" s="24">
        <v>3.4478672985782E-2</v>
      </c>
      <c r="M33" s="17">
        <v>206</v>
      </c>
      <c r="N33" s="24">
        <v>2.43989103399266E-2</v>
      </c>
      <c r="O33" s="17">
        <v>1022</v>
      </c>
      <c r="P33" s="17">
        <v>43</v>
      </c>
      <c r="Q33" s="24">
        <v>4.9311926605504597E-2</v>
      </c>
      <c r="R33" s="17">
        <v>413</v>
      </c>
      <c r="S33" s="24">
        <v>2.8373179444902401E-2</v>
      </c>
      <c r="T33" s="17">
        <v>371</v>
      </c>
      <c r="U33" s="24">
        <v>4.5260461144321099E-2</v>
      </c>
      <c r="V33" s="17">
        <v>185</v>
      </c>
      <c r="W33" s="24">
        <v>3.7871033776867999E-2</v>
      </c>
      <c r="X33" s="17">
        <v>10</v>
      </c>
      <c r="Y33" s="24">
        <v>2.2675736961451198E-2</v>
      </c>
      <c r="Z33" s="17">
        <v>81</v>
      </c>
      <c r="AA33" s="17">
        <v>0</v>
      </c>
      <c r="AB33" s="24">
        <v>0</v>
      </c>
      <c r="AC33" s="17">
        <v>37</v>
      </c>
      <c r="AD33" s="24">
        <v>4.59057071960298E-2</v>
      </c>
      <c r="AE33" s="17">
        <v>32</v>
      </c>
      <c r="AF33" s="24">
        <v>8.1012658227848103E-2</v>
      </c>
      <c r="AG33" s="17">
        <v>7</v>
      </c>
      <c r="AH33" s="24">
        <v>2.1806853582554499E-2</v>
      </c>
      <c r="AI33" s="17">
        <v>5</v>
      </c>
      <c r="AJ33" s="24">
        <v>1.23152709359606E-2</v>
      </c>
    </row>
    <row r="34" spans="2:36" s="6" customFormat="1" ht="15" customHeight="1" x14ac:dyDescent="0.25">
      <c r="B34" s="50" t="str">
        <f>VLOOKUP(C34,COD_DANE!$B:$C,2,0)</f>
        <v>94</v>
      </c>
      <c r="C34" s="50" t="s">
        <v>18</v>
      </c>
      <c r="D34" s="17">
        <v>53</v>
      </c>
      <c r="E34" s="17">
        <v>9</v>
      </c>
      <c r="F34" s="24">
        <v>2.2573363431151201E-3</v>
      </c>
      <c r="G34" s="17">
        <v>11</v>
      </c>
      <c r="H34" s="24">
        <v>6.06963527009877E-4</v>
      </c>
      <c r="I34" s="17">
        <v>14</v>
      </c>
      <c r="J34" s="24">
        <v>9.3420525824102504E-4</v>
      </c>
      <c r="K34" s="17">
        <v>10</v>
      </c>
      <c r="L34" s="24">
        <v>1.18483412322275E-3</v>
      </c>
      <c r="M34" s="17">
        <v>9</v>
      </c>
      <c r="N34" s="24">
        <v>1.0659718109676699E-3</v>
      </c>
      <c r="O34" s="17">
        <v>32</v>
      </c>
      <c r="P34" s="17">
        <v>5</v>
      </c>
      <c r="Q34" s="24">
        <v>5.7339449541284398E-3</v>
      </c>
      <c r="R34" s="17">
        <v>10</v>
      </c>
      <c r="S34" s="24">
        <v>6.8700192360538598E-4</v>
      </c>
      <c r="T34" s="17">
        <v>8</v>
      </c>
      <c r="U34" s="24">
        <v>9.7596681712821805E-4</v>
      </c>
      <c r="V34" s="17">
        <v>7</v>
      </c>
      <c r="W34" s="24">
        <v>1.43295803480041E-3</v>
      </c>
      <c r="X34" s="17">
        <v>2</v>
      </c>
      <c r="Y34" s="24">
        <v>4.5351473922902504E-3</v>
      </c>
      <c r="Z34" s="17">
        <v>1</v>
      </c>
      <c r="AA34" s="17">
        <v>1</v>
      </c>
      <c r="AB34" s="24">
        <v>1.4084507042253501E-2</v>
      </c>
      <c r="AC34" s="17">
        <v>0</v>
      </c>
      <c r="AD34" s="24">
        <v>0</v>
      </c>
      <c r="AE34" s="17">
        <v>0</v>
      </c>
      <c r="AF34" s="24">
        <v>0</v>
      </c>
      <c r="AG34" s="17">
        <v>0</v>
      </c>
      <c r="AH34" s="24">
        <v>0</v>
      </c>
      <c r="AI34" s="17">
        <v>0</v>
      </c>
      <c r="AJ34" s="24">
        <v>0</v>
      </c>
    </row>
    <row r="35" spans="2:36" s="6" customFormat="1" ht="15" customHeight="1" x14ac:dyDescent="0.25">
      <c r="B35" s="50" t="str">
        <f>VLOOKUP(C35,COD_DANE!$B:$C,2,0)</f>
        <v>95</v>
      </c>
      <c r="C35" s="50" t="s">
        <v>19</v>
      </c>
      <c r="D35" s="17">
        <v>262</v>
      </c>
      <c r="E35" s="17">
        <v>25</v>
      </c>
      <c r="F35" s="24">
        <v>6.2703787308753403E-3</v>
      </c>
      <c r="G35" s="17">
        <v>63</v>
      </c>
      <c r="H35" s="24">
        <v>3.4762456546929298E-3</v>
      </c>
      <c r="I35" s="17">
        <v>85</v>
      </c>
      <c r="J35" s="24">
        <v>5.6719604964633697E-3</v>
      </c>
      <c r="K35" s="17">
        <v>48</v>
      </c>
      <c r="L35" s="24">
        <v>5.6872037914691897E-3</v>
      </c>
      <c r="M35" s="17">
        <v>41</v>
      </c>
      <c r="N35" s="24">
        <v>4.8560938055193697E-3</v>
      </c>
      <c r="O35" s="17">
        <v>118</v>
      </c>
      <c r="P35" s="17">
        <v>7</v>
      </c>
      <c r="Q35" s="24">
        <v>8.0275229357798204E-3</v>
      </c>
      <c r="R35" s="17">
        <v>43</v>
      </c>
      <c r="S35" s="24">
        <v>2.9541082715031598E-3</v>
      </c>
      <c r="T35" s="17">
        <v>38</v>
      </c>
      <c r="U35" s="24">
        <v>4.6358423813590297E-3</v>
      </c>
      <c r="V35" s="17">
        <v>24</v>
      </c>
      <c r="W35" s="24">
        <v>4.9129989764585503E-3</v>
      </c>
      <c r="X35" s="17">
        <v>6</v>
      </c>
      <c r="Y35" s="24">
        <v>1.3605442176870699E-2</v>
      </c>
      <c r="Z35" s="17">
        <v>25</v>
      </c>
      <c r="AA35" s="17">
        <v>1</v>
      </c>
      <c r="AB35" s="24">
        <v>1.4084507042253501E-2</v>
      </c>
      <c r="AC35" s="17">
        <v>9</v>
      </c>
      <c r="AD35" s="24">
        <v>1.1166253101737E-2</v>
      </c>
      <c r="AE35" s="17">
        <v>4</v>
      </c>
      <c r="AF35" s="24">
        <v>1.0126582278481001E-2</v>
      </c>
      <c r="AG35" s="17">
        <v>4</v>
      </c>
      <c r="AH35" s="24">
        <v>1.2461059190031199E-2</v>
      </c>
      <c r="AI35" s="17">
        <v>7</v>
      </c>
      <c r="AJ35" s="24">
        <v>1.72413793103448E-2</v>
      </c>
    </row>
    <row r="36" spans="2:36" s="6" customFormat="1" ht="15" customHeight="1" x14ac:dyDescent="0.25">
      <c r="B36" s="50" t="str">
        <f>VLOOKUP(C36,COD_DANE!$B:$C,2,0)</f>
        <v>41</v>
      </c>
      <c r="C36" s="50" t="s">
        <v>20</v>
      </c>
      <c r="D36" s="17">
        <v>1333</v>
      </c>
      <c r="E36" s="17">
        <v>83</v>
      </c>
      <c r="F36" s="24">
        <v>2.0817657386506101E-2</v>
      </c>
      <c r="G36" s="17">
        <v>385</v>
      </c>
      <c r="H36" s="24">
        <v>2.12437234453457E-2</v>
      </c>
      <c r="I36" s="17">
        <v>489</v>
      </c>
      <c r="J36" s="24">
        <v>3.2630455091418702E-2</v>
      </c>
      <c r="K36" s="17">
        <v>253</v>
      </c>
      <c r="L36" s="24">
        <v>2.9976303317535501E-2</v>
      </c>
      <c r="M36" s="17">
        <v>123</v>
      </c>
      <c r="N36" s="24">
        <v>1.4568281416558099E-2</v>
      </c>
      <c r="O36" s="17">
        <v>810</v>
      </c>
      <c r="P36" s="17">
        <v>26</v>
      </c>
      <c r="Q36" s="24">
        <v>2.9816513761467899E-2</v>
      </c>
      <c r="R36" s="17">
        <v>322</v>
      </c>
      <c r="S36" s="24">
        <v>2.2121461940093401E-2</v>
      </c>
      <c r="T36" s="17">
        <v>299</v>
      </c>
      <c r="U36" s="24">
        <v>3.6476759790167103E-2</v>
      </c>
      <c r="V36" s="17">
        <v>158</v>
      </c>
      <c r="W36" s="24">
        <v>3.2343909928352101E-2</v>
      </c>
      <c r="X36" s="17">
        <v>5</v>
      </c>
      <c r="Y36" s="24">
        <v>1.1337868480725599E-2</v>
      </c>
      <c r="Z36" s="17">
        <v>78</v>
      </c>
      <c r="AA36" s="17">
        <v>0</v>
      </c>
      <c r="AB36" s="24">
        <v>0</v>
      </c>
      <c r="AC36" s="17">
        <v>19</v>
      </c>
      <c r="AD36" s="24">
        <v>2.35732009925558E-2</v>
      </c>
      <c r="AE36" s="17">
        <v>21</v>
      </c>
      <c r="AF36" s="24">
        <v>5.3164556962025301E-2</v>
      </c>
      <c r="AG36" s="17">
        <v>26</v>
      </c>
      <c r="AH36" s="24">
        <v>8.0996884735202501E-2</v>
      </c>
      <c r="AI36" s="17">
        <v>12</v>
      </c>
      <c r="AJ36" s="24">
        <v>2.95566502463054E-2</v>
      </c>
    </row>
    <row r="37" spans="2:36" s="6" customFormat="1" ht="15" customHeight="1" x14ac:dyDescent="0.25">
      <c r="B37" s="50" t="str">
        <f>VLOOKUP(C37,COD_DANE!$B:$C,2,0)</f>
        <v>44</v>
      </c>
      <c r="C37" s="50" t="s">
        <v>21</v>
      </c>
      <c r="D37" s="17">
        <v>403</v>
      </c>
      <c r="E37" s="17">
        <v>18</v>
      </c>
      <c r="F37" s="24">
        <v>4.5146726862302497E-3</v>
      </c>
      <c r="G37" s="17">
        <v>135</v>
      </c>
      <c r="H37" s="24">
        <v>7.4490978314848497E-3</v>
      </c>
      <c r="I37" s="17">
        <v>101</v>
      </c>
      <c r="J37" s="24">
        <v>6.7396236487388198E-3</v>
      </c>
      <c r="K37" s="17">
        <v>74</v>
      </c>
      <c r="L37" s="24">
        <v>8.7677725118483398E-3</v>
      </c>
      <c r="M37" s="17">
        <v>75</v>
      </c>
      <c r="N37" s="24">
        <v>8.8830984247305501E-3</v>
      </c>
      <c r="O37" s="17">
        <v>214</v>
      </c>
      <c r="P37" s="17">
        <v>3</v>
      </c>
      <c r="Q37" s="24">
        <v>3.4403669724770601E-3</v>
      </c>
      <c r="R37" s="17">
        <v>115</v>
      </c>
      <c r="S37" s="24">
        <v>7.9005221214619396E-3</v>
      </c>
      <c r="T37" s="17">
        <v>58</v>
      </c>
      <c r="U37" s="24">
        <v>7.0757594241795804E-3</v>
      </c>
      <c r="V37" s="17">
        <v>35</v>
      </c>
      <c r="W37" s="24">
        <v>7.1647901740020496E-3</v>
      </c>
      <c r="X37" s="17">
        <v>3</v>
      </c>
      <c r="Y37" s="24">
        <v>6.8027210884353704E-3</v>
      </c>
      <c r="Z37" s="17">
        <v>10</v>
      </c>
      <c r="AA37" s="17">
        <v>1</v>
      </c>
      <c r="AB37" s="24">
        <v>1.4084507042253501E-2</v>
      </c>
      <c r="AC37" s="17">
        <v>3</v>
      </c>
      <c r="AD37" s="24">
        <v>3.7220843672456602E-3</v>
      </c>
      <c r="AE37" s="17">
        <v>2</v>
      </c>
      <c r="AF37" s="24">
        <v>5.0632911392405099E-3</v>
      </c>
      <c r="AG37" s="17">
        <v>2</v>
      </c>
      <c r="AH37" s="24">
        <v>6.2305295950155796E-3</v>
      </c>
      <c r="AI37" s="17">
        <v>2</v>
      </c>
      <c r="AJ37" s="24">
        <v>4.92610837438424E-3</v>
      </c>
    </row>
    <row r="38" spans="2:36" s="6" customFormat="1" ht="15" customHeight="1" x14ac:dyDescent="0.25">
      <c r="B38" s="50" t="str">
        <f>VLOOKUP(C38,COD_DANE!$B:$C,2,0)</f>
        <v>47</v>
      </c>
      <c r="C38" s="50" t="s">
        <v>22</v>
      </c>
      <c r="D38" s="17">
        <v>1960</v>
      </c>
      <c r="E38" s="17">
        <v>74</v>
      </c>
      <c r="F38" s="24">
        <v>1.8560321043391E-2</v>
      </c>
      <c r="G38" s="17">
        <v>797</v>
      </c>
      <c r="H38" s="24">
        <v>4.3977266456988399E-2</v>
      </c>
      <c r="I38" s="17">
        <v>549</v>
      </c>
      <c r="J38" s="24">
        <v>3.6634191912451597E-2</v>
      </c>
      <c r="K38" s="17">
        <v>339</v>
      </c>
      <c r="L38" s="24">
        <v>4.0165876777251197E-2</v>
      </c>
      <c r="M38" s="17">
        <v>201</v>
      </c>
      <c r="N38" s="24">
        <v>2.3806703778277899E-2</v>
      </c>
      <c r="O38" s="17">
        <v>1319</v>
      </c>
      <c r="P38" s="17">
        <v>10</v>
      </c>
      <c r="Q38" s="24">
        <v>1.14678899082569E-2</v>
      </c>
      <c r="R38" s="17">
        <v>712</v>
      </c>
      <c r="S38" s="24">
        <v>4.8914536960703497E-2</v>
      </c>
      <c r="T38" s="17">
        <v>366</v>
      </c>
      <c r="U38" s="24">
        <v>4.4650481883615999E-2</v>
      </c>
      <c r="V38" s="17">
        <v>228</v>
      </c>
      <c r="W38" s="24">
        <v>4.66734902763562E-2</v>
      </c>
      <c r="X38" s="17">
        <v>3</v>
      </c>
      <c r="Y38" s="24">
        <v>6.8027210884353704E-3</v>
      </c>
      <c r="Z38" s="17">
        <v>25</v>
      </c>
      <c r="AA38" s="17">
        <v>2</v>
      </c>
      <c r="AB38" s="24">
        <v>2.8169014084507001E-2</v>
      </c>
      <c r="AC38" s="17">
        <v>7</v>
      </c>
      <c r="AD38" s="24">
        <v>8.6848635235731997E-3</v>
      </c>
      <c r="AE38" s="17">
        <v>6</v>
      </c>
      <c r="AF38" s="24">
        <v>1.5189873417721499E-2</v>
      </c>
      <c r="AG38" s="17">
        <v>2</v>
      </c>
      <c r="AH38" s="24">
        <v>6.2305295950155796E-3</v>
      </c>
      <c r="AI38" s="17">
        <v>8</v>
      </c>
      <c r="AJ38" s="24">
        <v>1.9704433497536901E-2</v>
      </c>
    </row>
    <row r="39" spans="2:36" s="6" customFormat="1" ht="15" customHeight="1" x14ac:dyDescent="0.25">
      <c r="B39" s="50" t="str">
        <f>VLOOKUP(C39,COD_DANE!$B:$C,2,0)</f>
        <v>50</v>
      </c>
      <c r="C39" s="50" t="s">
        <v>23</v>
      </c>
      <c r="D39" s="17">
        <v>3294</v>
      </c>
      <c r="E39" s="17">
        <v>219</v>
      </c>
      <c r="F39" s="24">
        <v>5.4928517682468002E-2</v>
      </c>
      <c r="G39" s="17">
        <v>1168</v>
      </c>
      <c r="H39" s="24">
        <v>6.44484908679578E-2</v>
      </c>
      <c r="I39" s="17">
        <v>925</v>
      </c>
      <c r="J39" s="24">
        <v>6.17242759909249E-2</v>
      </c>
      <c r="K39" s="17">
        <v>523</v>
      </c>
      <c r="L39" s="24">
        <v>6.1966824644549799E-2</v>
      </c>
      <c r="M39" s="17">
        <v>459</v>
      </c>
      <c r="N39" s="24">
        <v>5.4364562359350901E-2</v>
      </c>
      <c r="O39" s="17">
        <v>1864</v>
      </c>
      <c r="P39" s="17">
        <v>68</v>
      </c>
      <c r="Q39" s="24">
        <v>7.7981651376146793E-2</v>
      </c>
      <c r="R39" s="17">
        <v>944</v>
      </c>
      <c r="S39" s="24">
        <v>6.4852981588348402E-2</v>
      </c>
      <c r="T39" s="17">
        <v>507</v>
      </c>
      <c r="U39" s="24">
        <v>6.18518970355008E-2</v>
      </c>
      <c r="V39" s="17">
        <v>299</v>
      </c>
      <c r="W39" s="24">
        <v>6.1207778915046099E-2</v>
      </c>
      <c r="X39" s="17">
        <v>46</v>
      </c>
      <c r="Y39" s="24">
        <v>0.104308390022676</v>
      </c>
      <c r="Z39" s="17">
        <v>98</v>
      </c>
      <c r="AA39" s="17">
        <v>3</v>
      </c>
      <c r="AB39" s="24">
        <v>4.2253521126760597E-2</v>
      </c>
      <c r="AC39" s="17">
        <v>48</v>
      </c>
      <c r="AD39" s="24">
        <v>5.95533498759305E-2</v>
      </c>
      <c r="AE39" s="17">
        <v>29</v>
      </c>
      <c r="AF39" s="24">
        <v>7.3417721518987303E-2</v>
      </c>
      <c r="AG39" s="17">
        <v>8</v>
      </c>
      <c r="AH39" s="24">
        <v>2.4922118380062301E-2</v>
      </c>
      <c r="AI39" s="17">
        <v>10</v>
      </c>
      <c r="AJ39" s="24">
        <v>2.4630541871921201E-2</v>
      </c>
    </row>
    <row r="40" spans="2:36" s="6" customFormat="1" ht="15" customHeight="1" x14ac:dyDescent="0.25">
      <c r="B40" s="50" t="str">
        <f>VLOOKUP(C40,COD_DANE!$B:$C,2,0)</f>
        <v>52</v>
      </c>
      <c r="C40" s="50" t="s">
        <v>24</v>
      </c>
      <c r="D40" s="17">
        <v>694</v>
      </c>
      <c r="E40" s="17">
        <v>58</v>
      </c>
      <c r="F40" s="24">
        <v>1.45472786556308E-2</v>
      </c>
      <c r="G40" s="17">
        <v>234</v>
      </c>
      <c r="H40" s="24">
        <v>1.2911769574573699E-2</v>
      </c>
      <c r="I40" s="17">
        <v>161</v>
      </c>
      <c r="J40" s="24">
        <v>1.07433604697718E-2</v>
      </c>
      <c r="K40" s="17">
        <v>101</v>
      </c>
      <c r="L40" s="24">
        <v>1.19668246445498E-2</v>
      </c>
      <c r="M40" s="17">
        <v>140</v>
      </c>
      <c r="N40" s="24">
        <v>1.6581783726163701E-2</v>
      </c>
      <c r="O40" s="17">
        <v>283</v>
      </c>
      <c r="P40" s="17">
        <v>4</v>
      </c>
      <c r="Q40" s="24">
        <v>4.5871559633027499E-3</v>
      </c>
      <c r="R40" s="17">
        <v>184</v>
      </c>
      <c r="S40" s="24">
        <v>1.2640835394339099E-2</v>
      </c>
      <c r="T40" s="17">
        <v>52</v>
      </c>
      <c r="U40" s="24">
        <v>6.3437843113334103E-3</v>
      </c>
      <c r="V40" s="17">
        <v>41</v>
      </c>
      <c r="W40" s="24">
        <v>8.3930399181166796E-3</v>
      </c>
      <c r="X40" s="17">
        <v>2</v>
      </c>
      <c r="Y40" s="24">
        <v>4.5351473922902504E-3</v>
      </c>
      <c r="Z40" s="17">
        <v>43</v>
      </c>
      <c r="AA40" s="17">
        <v>1</v>
      </c>
      <c r="AB40" s="24">
        <v>1.4084507042253501E-2</v>
      </c>
      <c r="AC40" s="17">
        <v>14</v>
      </c>
      <c r="AD40" s="24">
        <v>1.7369727047146399E-2</v>
      </c>
      <c r="AE40" s="17">
        <v>10</v>
      </c>
      <c r="AF40" s="24">
        <v>2.53164556962025E-2</v>
      </c>
      <c r="AG40" s="17">
        <v>11</v>
      </c>
      <c r="AH40" s="24">
        <v>3.4267912772585701E-2</v>
      </c>
      <c r="AI40" s="17">
        <v>7</v>
      </c>
      <c r="AJ40" s="24">
        <v>1.72413793103448E-2</v>
      </c>
    </row>
    <row r="41" spans="2:36" s="6" customFormat="1" ht="15" customHeight="1" x14ac:dyDescent="0.25">
      <c r="B41" s="50" t="str">
        <f>VLOOKUP(C41,COD_DANE!$B:$C,2,0)</f>
        <v>54</v>
      </c>
      <c r="C41" s="50" t="s">
        <v>25</v>
      </c>
      <c r="D41" s="17">
        <v>1349</v>
      </c>
      <c r="E41" s="17">
        <v>81</v>
      </c>
      <c r="F41" s="24">
        <v>2.03160270880361E-2</v>
      </c>
      <c r="G41" s="17">
        <v>372</v>
      </c>
      <c r="H41" s="24">
        <v>2.0526402913424901E-2</v>
      </c>
      <c r="I41" s="17">
        <v>369</v>
      </c>
      <c r="J41" s="24">
        <v>2.46229814493527E-2</v>
      </c>
      <c r="K41" s="17">
        <v>214</v>
      </c>
      <c r="L41" s="24">
        <v>2.5355450236966798E-2</v>
      </c>
      <c r="M41" s="17">
        <v>313</v>
      </c>
      <c r="N41" s="24">
        <v>3.7072130759208802E-2</v>
      </c>
      <c r="O41" s="17">
        <v>692</v>
      </c>
      <c r="P41" s="17">
        <v>27</v>
      </c>
      <c r="Q41" s="24">
        <v>3.0963302752293601E-2</v>
      </c>
      <c r="R41" s="17">
        <v>277</v>
      </c>
      <c r="S41" s="24">
        <v>1.9029953283869201E-2</v>
      </c>
      <c r="T41" s="17">
        <v>203</v>
      </c>
      <c r="U41" s="24">
        <v>2.47651579846285E-2</v>
      </c>
      <c r="V41" s="17">
        <v>139</v>
      </c>
      <c r="W41" s="24">
        <v>2.8454452405322399E-2</v>
      </c>
      <c r="X41" s="17">
        <v>46</v>
      </c>
      <c r="Y41" s="24">
        <v>0.104308390022676</v>
      </c>
      <c r="Z41" s="17">
        <v>94</v>
      </c>
      <c r="AA41" s="17">
        <v>2</v>
      </c>
      <c r="AB41" s="24">
        <v>2.8169014084507001E-2</v>
      </c>
      <c r="AC41" s="17">
        <v>39</v>
      </c>
      <c r="AD41" s="24">
        <v>4.8387096774193498E-2</v>
      </c>
      <c r="AE41" s="17">
        <v>14</v>
      </c>
      <c r="AF41" s="24">
        <v>3.5443037974683497E-2</v>
      </c>
      <c r="AG41" s="17">
        <v>10</v>
      </c>
      <c r="AH41" s="24">
        <v>3.1152647975077899E-2</v>
      </c>
      <c r="AI41" s="17">
        <v>29</v>
      </c>
      <c r="AJ41" s="24">
        <v>7.1428571428571397E-2</v>
      </c>
    </row>
    <row r="42" spans="2:36" s="6" customFormat="1" ht="15" customHeight="1" x14ac:dyDescent="0.25">
      <c r="B42" s="50" t="str">
        <f>VLOOKUP(C42,COD_DANE!$B:$C,2,0)</f>
        <v>86</v>
      </c>
      <c r="C42" s="50" t="s">
        <v>26</v>
      </c>
      <c r="D42" s="17">
        <v>620</v>
      </c>
      <c r="E42" s="17">
        <v>49</v>
      </c>
      <c r="F42" s="24">
        <v>1.2289942312515701E-2</v>
      </c>
      <c r="G42" s="17">
        <v>173</v>
      </c>
      <c r="H42" s="24">
        <v>9.5458809247916995E-3</v>
      </c>
      <c r="I42" s="17">
        <v>233</v>
      </c>
      <c r="J42" s="24">
        <v>1.55478446550113E-2</v>
      </c>
      <c r="K42" s="17">
        <v>95</v>
      </c>
      <c r="L42" s="24">
        <v>1.12559241706161E-2</v>
      </c>
      <c r="M42" s="17">
        <v>70</v>
      </c>
      <c r="N42" s="24">
        <v>8.2908918630818403E-3</v>
      </c>
      <c r="O42" s="17">
        <v>348</v>
      </c>
      <c r="P42" s="17">
        <v>13</v>
      </c>
      <c r="Q42" s="24">
        <v>1.4908256880733901E-2</v>
      </c>
      <c r="R42" s="17">
        <v>140</v>
      </c>
      <c r="S42" s="24">
        <v>9.6180269304754103E-3</v>
      </c>
      <c r="T42" s="17">
        <v>131</v>
      </c>
      <c r="U42" s="24">
        <v>1.5981456630474601E-2</v>
      </c>
      <c r="V42" s="17">
        <v>62</v>
      </c>
      <c r="W42" s="24">
        <v>1.2691914022517899E-2</v>
      </c>
      <c r="X42" s="17">
        <v>2</v>
      </c>
      <c r="Y42" s="24">
        <v>4.5351473922902504E-3</v>
      </c>
      <c r="Z42" s="17">
        <v>24</v>
      </c>
      <c r="AA42" s="17">
        <v>0</v>
      </c>
      <c r="AB42" s="24">
        <v>0</v>
      </c>
      <c r="AC42" s="17">
        <v>11</v>
      </c>
      <c r="AD42" s="24">
        <v>1.36476426799007E-2</v>
      </c>
      <c r="AE42" s="17">
        <v>2</v>
      </c>
      <c r="AF42" s="24">
        <v>5.0632911392405099E-3</v>
      </c>
      <c r="AG42" s="17">
        <v>4</v>
      </c>
      <c r="AH42" s="24">
        <v>1.2461059190031199E-2</v>
      </c>
      <c r="AI42" s="17">
        <v>7</v>
      </c>
      <c r="AJ42" s="24">
        <v>1.72413793103448E-2</v>
      </c>
    </row>
    <row r="43" spans="2:36" s="6" customFormat="1" ht="15" customHeight="1" x14ac:dyDescent="0.25">
      <c r="B43" s="50" t="str">
        <f>VLOOKUP(C43,COD_DANE!$B:$C,2,0)</f>
        <v>63</v>
      </c>
      <c r="C43" s="50" t="s">
        <v>27</v>
      </c>
      <c r="D43" s="17">
        <v>457</v>
      </c>
      <c r="E43" s="17">
        <v>40</v>
      </c>
      <c r="F43" s="24">
        <v>1.00326059694006E-2</v>
      </c>
      <c r="G43" s="17">
        <v>191</v>
      </c>
      <c r="H43" s="24">
        <v>1.05390939689897E-2</v>
      </c>
      <c r="I43" s="17">
        <v>105</v>
      </c>
      <c r="J43" s="24">
        <v>7.0065394368076898E-3</v>
      </c>
      <c r="K43" s="17">
        <v>69</v>
      </c>
      <c r="L43" s="24">
        <v>8.1753554502369697E-3</v>
      </c>
      <c r="M43" s="17">
        <v>52</v>
      </c>
      <c r="N43" s="24">
        <v>6.1589482411465099E-3</v>
      </c>
      <c r="O43" s="17">
        <v>262</v>
      </c>
      <c r="P43" s="17">
        <v>14</v>
      </c>
      <c r="Q43" s="24">
        <v>1.6055045871559599E-2</v>
      </c>
      <c r="R43" s="17">
        <v>154</v>
      </c>
      <c r="S43" s="24">
        <v>1.0579829623522901E-2</v>
      </c>
      <c r="T43" s="17">
        <v>50</v>
      </c>
      <c r="U43" s="24">
        <v>6.0997926070513603E-3</v>
      </c>
      <c r="V43" s="17">
        <v>42</v>
      </c>
      <c r="W43" s="24">
        <v>8.5977482088024602E-3</v>
      </c>
      <c r="X43" s="17">
        <v>2</v>
      </c>
      <c r="Y43" s="24">
        <v>4.5351473922902504E-3</v>
      </c>
      <c r="Z43" s="17">
        <v>26</v>
      </c>
      <c r="AA43" s="17">
        <v>0</v>
      </c>
      <c r="AB43" s="24">
        <v>0</v>
      </c>
      <c r="AC43" s="17">
        <v>10</v>
      </c>
      <c r="AD43" s="24">
        <v>1.2406947890818899E-2</v>
      </c>
      <c r="AE43" s="17">
        <v>5</v>
      </c>
      <c r="AF43" s="24">
        <v>1.26582278481013E-2</v>
      </c>
      <c r="AG43" s="17">
        <v>0</v>
      </c>
      <c r="AH43" s="24">
        <v>0</v>
      </c>
      <c r="AI43" s="17">
        <v>11</v>
      </c>
      <c r="AJ43" s="24">
        <v>2.7093596059113299E-2</v>
      </c>
    </row>
    <row r="44" spans="2:36" s="6" customFormat="1" ht="15" customHeight="1" x14ac:dyDescent="0.25">
      <c r="B44" s="50" t="str">
        <f>VLOOKUP(C44,COD_DANE!$B:$C,2,0)</f>
        <v>66</v>
      </c>
      <c r="C44" s="50" t="s">
        <v>28</v>
      </c>
      <c r="D44" s="17">
        <v>1041</v>
      </c>
      <c r="E44" s="17">
        <v>89</v>
      </c>
      <c r="F44" s="24">
        <v>2.23225482819162E-2</v>
      </c>
      <c r="G44" s="17">
        <v>365</v>
      </c>
      <c r="H44" s="24">
        <v>2.0140153396236801E-2</v>
      </c>
      <c r="I44" s="17">
        <v>257</v>
      </c>
      <c r="J44" s="24">
        <v>1.71493393834245E-2</v>
      </c>
      <c r="K44" s="17">
        <v>173</v>
      </c>
      <c r="L44" s="24">
        <v>2.04976303317536E-2</v>
      </c>
      <c r="M44" s="17">
        <v>157</v>
      </c>
      <c r="N44" s="24">
        <v>1.85952860357693E-2</v>
      </c>
      <c r="O44" s="17">
        <v>570</v>
      </c>
      <c r="P44" s="17">
        <v>25</v>
      </c>
      <c r="Q44" s="24">
        <v>2.86697247706422E-2</v>
      </c>
      <c r="R44" s="17">
        <v>290</v>
      </c>
      <c r="S44" s="24">
        <v>1.99230557845562E-2</v>
      </c>
      <c r="T44" s="17">
        <v>140</v>
      </c>
      <c r="U44" s="24">
        <v>1.7079419299743801E-2</v>
      </c>
      <c r="V44" s="17">
        <v>110</v>
      </c>
      <c r="W44" s="24">
        <v>2.2517911975435002E-2</v>
      </c>
      <c r="X44" s="17">
        <v>5</v>
      </c>
      <c r="Y44" s="24">
        <v>1.1337868480725599E-2</v>
      </c>
      <c r="Z44" s="17">
        <v>50</v>
      </c>
      <c r="AA44" s="17">
        <v>2</v>
      </c>
      <c r="AB44" s="24">
        <v>2.8169014084507001E-2</v>
      </c>
      <c r="AC44" s="17">
        <v>22</v>
      </c>
      <c r="AD44" s="24">
        <v>2.72952853598015E-2</v>
      </c>
      <c r="AE44" s="17">
        <v>12</v>
      </c>
      <c r="AF44" s="24">
        <v>3.0379746835442999E-2</v>
      </c>
      <c r="AG44" s="17">
        <v>5</v>
      </c>
      <c r="AH44" s="24">
        <v>1.5576323987538899E-2</v>
      </c>
      <c r="AI44" s="17">
        <v>9</v>
      </c>
      <c r="AJ44" s="24">
        <v>2.2167487684729099E-2</v>
      </c>
    </row>
    <row r="45" spans="2:36" s="6" customFormat="1" ht="15" customHeight="1" x14ac:dyDescent="0.25">
      <c r="B45" s="50" t="str">
        <f>VLOOKUP(C45,COD_DANE!$B:$C,2,0)</f>
        <v>68</v>
      </c>
      <c r="C45" s="50" t="s">
        <v>29</v>
      </c>
      <c r="D45" s="17">
        <v>2426</v>
      </c>
      <c r="E45" s="17">
        <v>150</v>
      </c>
      <c r="F45" s="24">
        <v>3.7622272385252099E-2</v>
      </c>
      <c r="G45" s="17">
        <v>1004</v>
      </c>
      <c r="H45" s="24">
        <v>5.5399216465265098E-2</v>
      </c>
      <c r="I45" s="17">
        <v>608</v>
      </c>
      <c r="J45" s="24">
        <v>4.05711997864674E-2</v>
      </c>
      <c r="K45" s="17">
        <v>329</v>
      </c>
      <c r="L45" s="24">
        <v>3.8981042654028401E-2</v>
      </c>
      <c r="M45" s="17">
        <v>335</v>
      </c>
      <c r="N45" s="24">
        <v>3.9677839630463098E-2</v>
      </c>
      <c r="O45" s="17">
        <v>1424</v>
      </c>
      <c r="P45" s="17">
        <v>31</v>
      </c>
      <c r="Q45" s="24">
        <v>3.5550458715596298E-2</v>
      </c>
      <c r="R45" s="17">
        <v>820</v>
      </c>
      <c r="S45" s="24">
        <v>5.6334157735641703E-2</v>
      </c>
      <c r="T45" s="17">
        <v>364</v>
      </c>
      <c r="U45" s="24">
        <v>4.4406490179333902E-2</v>
      </c>
      <c r="V45" s="17">
        <v>191</v>
      </c>
      <c r="W45" s="24">
        <v>3.9099283520982603E-2</v>
      </c>
      <c r="X45" s="17">
        <v>18</v>
      </c>
      <c r="Y45" s="24">
        <v>4.08163265306122E-2</v>
      </c>
      <c r="Z45" s="17">
        <v>147</v>
      </c>
      <c r="AA45" s="17">
        <v>4</v>
      </c>
      <c r="AB45" s="24">
        <v>5.63380281690141E-2</v>
      </c>
      <c r="AC45" s="17">
        <v>63</v>
      </c>
      <c r="AD45" s="24">
        <v>7.8163771712158797E-2</v>
      </c>
      <c r="AE45" s="17">
        <v>20</v>
      </c>
      <c r="AF45" s="24">
        <v>5.0632911392405097E-2</v>
      </c>
      <c r="AG45" s="17">
        <v>27</v>
      </c>
      <c r="AH45" s="24">
        <v>8.4112149532710304E-2</v>
      </c>
      <c r="AI45" s="17">
        <v>33</v>
      </c>
      <c r="AJ45" s="24">
        <v>8.1280788177339899E-2</v>
      </c>
    </row>
    <row r="46" spans="2:36" s="6" customFormat="1" ht="15" customHeight="1" x14ac:dyDescent="0.25">
      <c r="B46" s="50" t="str">
        <f>VLOOKUP(C46,COD_DANE!$B:$C,2,0)</f>
        <v>70</v>
      </c>
      <c r="C46" s="50" t="s">
        <v>30</v>
      </c>
      <c r="D46" s="17">
        <v>858</v>
      </c>
      <c r="E46" s="17">
        <v>50</v>
      </c>
      <c r="F46" s="24">
        <v>1.25407574617507E-2</v>
      </c>
      <c r="G46" s="17">
        <v>448</v>
      </c>
      <c r="H46" s="24">
        <v>2.47199691000386E-2</v>
      </c>
      <c r="I46" s="17">
        <v>160</v>
      </c>
      <c r="J46" s="24">
        <v>1.0676631522754601E-2</v>
      </c>
      <c r="K46" s="17">
        <v>113</v>
      </c>
      <c r="L46" s="24">
        <v>1.3388625592417099E-2</v>
      </c>
      <c r="M46" s="17">
        <v>87</v>
      </c>
      <c r="N46" s="24">
        <v>1.0304394172687401E-2</v>
      </c>
      <c r="O46" s="17">
        <v>536</v>
      </c>
      <c r="P46" s="17">
        <v>10</v>
      </c>
      <c r="Q46" s="24">
        <v>1.14678899082569E-2</v>
      </c>
      <c r="R46" s="17">
        <v>388</v>
      </c>
      <c r="S46" s="24">
        <v>2.6655674635888998E-2</v>
      </c>
      <c r="T46" s="17">
        <v>74</v>
      </c>
      <c r="U46" s="24">
        <v>9.0276930584360093E-3</v>
      </c>
      <c r="V46" s="17">
        <v>59</v>
      </c>
      <c r="W46" s="24">
        <v>1.2077789150460601E-2</v>
      </c>
      <c r="X46" s="17">
        <v>5</v>
      </c>
      <c r="Y46" s="24">
        <v>1.1337868480725599E-2</v>
      </c>
      <c r="Z46" s="17">
        <v>17</v>
      </c>
      <c r="AA46" s="17">
        <v>0</v>
      </c>
      <c r="AB46" s="24">
        <v>0</v>
      </c>
      <c r="AC46" s="17">
        <v>8</v>
      </c>
      <c r="AD46" s="24">
        <v>9.9255583126550903E-3</v>
      </c>
      <c r="AE46" s="17">
        <v>4</v>
      </c>
      <c r="AF46" s="24">
        <v>1.0126582278481001E-2</v>
      </c>
      <c r="AG46" s="17">
        <v>3</v>
      </c>
      <c r="AH46" s="24">
        <v>9.3457943925233603E-3</v>
      </c>
      <c r="AI46" s="17">
        <v>2</v>
      </c>
      <c r="AJ46" s="24">
        <v>4.92610837438424E-3</v>
      </c>
    </row>
    <row r="47" spans="2:36" s="6" customFormat="1" ht="15" customHeight="1" x14ac:dyDescent="0.25">
      <c r="B47" s="50" t="str">
        <f>VLOOKUP(C47,COD_DANE!$B:$C,2,0)</f>
        <v>73</v>
      </c>
      <c r="C47" s="50" t="s">
        <v>31</v>
      </c>
      <c r="D47" s="17">
        <v>1384</v>
      </c>
      <c r="E47" s="17">
        <v>91</v>
      </c>
      <c r="F47" s="24">
        <v>2.2824178580386299E-2</v>
      </c>
      <c r="G47" s="17">
        <v>413</v>
      </c>
      <c r="H47" s="24">
        <v>2.2788721514098099E-2</v>
      </c>
      <c r="I47" s="17">
        <v>500</v>
      </c>
      <c r="J47" s="24">
        <v>3.3364473508608002E-2</v>
      </c>
      <c r="K47" s="17">
        <v>217</v>
      </c>
      <c r="L47" s="24">
        <v>2.5710900473933599E-2</v>
      </c>
      <c r="M47" s="17">
        <v>163</v>
      </c>
      <c r="N47" s="24">
        <v>1.9305933909747702E-2</v>
      </c>
      <c r="O47" s="17">
        <v>701</v>
      </c>
      <c r="P47" s="17">
        <v>15</v>
      </c>
      <c r="Q47" s="24">
        <v>1.7201834862385301E-2</v>
      </c>
      <c r="R47" s="17">
        <v>314</v>
      </c>
      <c r="S47" s="24">
        <v>2.1571860401209099E-2</v>
      </c>
      <c r="T47" s="17">
        <v>262</v>
      </c>
      <c r="U47" s="24">
        <v>3.1962913260949098E-2</v>
      </c>
      <c r="V47" s="17">
        <v>109</v>
      </c>
      <c r="W47" s="24">
        <v>2.2313203684749199E-2</v>
      </c>
      <c r="X47" s="17">
        <v>1</v>
      </c>
      <c r="Y47" s="24">
        <v>2.26757369614512E-3</v>
      </c>
      <c r="Z47" s="17">
        <v>73</v>
      </c>
      <c r="AA47" s="17">
        <v>2</v>
      </c>
      <c r="AB47" s="24">
        <v>2.8169014084507001E-2</v>
      </c>
      <c r="AC47" s="17">
        <v>33</v>
      </c>
      <c r="AD47" s="24">
        <v>4.0942928039702203E-2</v>
      </c>
      <c r="AE47" s="17">
        <v>20</v>
      </c>
      <c r="AF47" s="24">
        <v>5.0632911392405097E-2</v>
      </c>
      <c r="AG47" s="17">
        <v>10</v>
      </c>
      <c r="AH47" s="24">
        <v>3.1152647975077899E-2</v>
      </c>
      <c r="AI47" s="17">
        <v>8</v>
      </c>
      <c r="AJ47" s="24">
        <v>1.9704433497536901E-2</v>
      </c>
    </row>
    <row r="48" spans="2:36" s="6" customFormat="1" ht="15" customHeight="1" x14ac:dyDescent="0.25">
      <c r="B48" s="50" t="str">
        <f>VLOOKUP(C48,COD_DANE!$B:$C,2,0)</f>
        <v>76</v>
      </c>
      <c r="C48" s="50" t="s">
        <v>32</v>
      </c>
      <c r="D48" s="17">
        <v>2934</v>
      </c>
      <c r="E48" s="17">
        <v>377</v>
      </c>
      <c r="F48" s="24">
        <v>9.4557311261600205E-2</v>
      </c>
      <c r="G48" s="17">
        <v>910</v>
      </c>
      <c r="H48" s="24">
        <v>5.0212437234453497E-2</v>
      </c>
      <c r="I48" s="17">
        <v>751</v>
      </c>
      <c r="J48" s="24">
        <v>5.0113439209929299E-2</v>
      </c>
      <c r="K48" s="17">
        <v>454</v>
      </c>
      <c r="L48" s="24">
        <v>5.3791469194312803E-2</v>
      </c>
      <c r="M48" s="17">
        <v>442</v>
      </c>
      <c r="N48" s="24">
        <v>5.23510600497454E-2</v>
      </c>
      <c r="O48" s="17">
        <v>1153</v>
      </c>
      <c r="P48" s="17">
        <v>53</v>
      </c>
      <c r="Q48" s="24">
        <v>6.0779816513761499E-2</v>
      </c>
      <c r="R48" s="17">
        <v>661</v>
      </c>
      <c r="S48" s="24">
        <v>4.5410827150315997E-2</v>
      </c>
      <c r="T48" s="17">
        <v>236</v>
      </c>
      <c r="U48" s="24">
        <v>2.8791021105282401E-2</v>
      </c>
      <c r="V48" s="17">
        <v>186</v>
      </c>
      <c r="W48" s="24">
        <v>3.8075742067553701E-2</v>
      </c>
      <c r="X48" s="17">
        <v>17</v>
      </c>
      <c r="Y48" s="24">
        <v>3.8548752834467098E-2</v>
      </c>
      <c r="Z48" s="17">
        <v>176</v>
      </c>
      <c r="AA48" s="17">
        <v>7</v>
      </c>
      <c r="AB48" s="24">
        <v>9.85915492957746E-2</v>
      </c>
      <c r="AC48" s="17">
        <v>65</v>
      </c>
      <c r="AD48" s="24">
        <v>8.0645161290322606E-2</v>
      </c>
      <c r="AE48" s="17">
        <v>31</v>
      </c>
      <c r="AF48" s="24">
        <v>7.8481012658227906E-2</v>
      </c>
      <c r="AG48" s="17">
        <v>26</v>
      </c>
      <c r="AH48" s="24">
        <v>8.0996884735202501E-2</v>
      </c>
      <c r="AI48" s="17">
        <v>47</v>
      </c>
      <c r="AJ48" s="24">
        <v>0.11576354679803</v>
      </c>
    </row>
    <row r="49" spans="2:36" s="6" customFormat="1" ht="15" customHeight="1" x14ac:dyDescent="0.25">
      <c r="B49" s="50" t="str">
        <f>VLOOKUP(C49,COD_DANE!$B:$C,2,0)</f>
        <v>97</v>
      </c>
      <c r="C49" s="50" t="s">
        <v>33</v>
      </c>
      <c r="D49" s="17">
        <v>76</v>
      </c>
      <c r="E49" s="17">
        <v>2</v>
      </c>
      <c r="F49" s="24">
        <v>5.0163029847002797E-4</v>
      </c>
      <c r="G49" s="17">
        <v>28</v>
      </c>
      <c r="H49" s="24">
        <v>1.5449980687524099E-3</v>
      </c>
      <c r="I49" s="17">
        <v>22</v>
      </c>
      <c r="J49" s="24">
        <v>1.4680368343787499E-3</v>
      </c>
      <c r="K49" s="17">
        <v>9</v>
      </c>
      <c r="L49" s="24">
        <v>1.06635071090047E-3</v>
      </c>
      <c r="M49" s="17">
        <v>15</v>
      </c>
      <c r="N49" s="24">
        <v>1.7766196849461099E-3</v>
      </c>
      <c r="O49" s="17">
        <v>33</v>
      </c>
      <c r="P49" s="17">
        <v>1</v>
      </c>
      <c r="Q49" s="24">
        <v>1.1467889908256901E-3</v>
      </c>
      <c r="R49" s="17">
        <v>22</v>
      </c>
      <c r="S49" s="24">
        <v>1.5114042319318501E-3</v>
      </c>
      <c r="T49" s="17">
        <v>5</v>
      </c>
      <c r="U49" s="24">
        <v>6.0997926070513605E-4</v>
      </c>
      <c r="V49" s="17">
        <v>5</v>
      </c>
      <c r="W49" s="24">
        <v>1.02354145342886E-3</v>
      </c>
      <c r="X49" s="17">
        <v>0</v>
      </c>
      <c r="Y49" s="24">
        <v>0</v>
      </c>
      <c r="Z49" s="17">
        <v>2</v>
      </c>
      <c r="AA49" s="17">
        <v>0</v>
      </c>
      <c r="AB49" s="24">
        <v>0</v>
      </c>
      <c r="AC49" s="17">
        <v>0</v>
      </c>
      <c r="AD49" s="24">
        <v>0</v>
      </c>
      <c r="AE49" s="17">
        <v>2</v>
      </c>
      <c r="AF49" s="24">
        <v>5.0632911392405099E-3</v>
      </c>
      <c r="AG49" s="17">
        <v>0</v>
      </c>
      <c r="AH49" s="24">
        <v>0</v>
      </c>
      <c r="AI49" s="17">
        <v>0</v>
      </c>
      <c r="AJ49" s="24">
        <v>0</v>
      </c>
    </row>
    <row r="50" spans="2:36" s="6" customFormat="1" ht="15" customHeight="1" x14ac:dyDescent="0.25">
      <c r="B50" s="50" t="str">
        <f>VLOOKUP(C50,COD_DANE!$B:$C,2,0)</f>
        <v>99</v>
      </c>
      <c r="C50" s="50" t="s">
        <v>34</v>
      </c>
      <c r="D50" s="17">
        <v>79</v>
      </c>
      <c r="E50" s="17">
        <v>5</v>
      </c>
      <c r="F50" s="24">
        <v>1.25407574617507E-3</v>
      </c>
      <c r="G50" s="17">
        <v>24</v>
      </c>
      <c r="H50" s="24">
        <v>1.3242840589306401E-3</v>
      </c>
      <c r="I50" s="17">
        <v>29</v>
      </c>
      <c r="J50" s="24">
        <v>1.93513946349927E-3</v>
      </c>
      <c r="K50" s="17">
        <v>7</v>
      </c>
      <c r="L50" s="24">
        <v>8.2938388625592395E-4</v>
      </c>
      <c r="M50" s="17">
        <v>14</v>
      </c>
      <c r="N50" s="24">
        <v>1.65817837261637E-3</v>
      </c>
      <c r="O50" s="17">
        <v>41</v>
      </c>
      <c r="P50" s="17">
        <v>2</v>
      </c>
      <c r="Q50" s="24">
        <v>2.2935779816513802E-3</v>
      </c>
      <c r="R50" s="17">
        <v>19</v>
      </c>
      <c r="S50" s="24">
        <v>1.3053036548502301E-3</v>
      </c>
      <c r="T50" s="17">
        <v>14</v>
      </c>
      <c r="U50" s="24">
        <v>1.70794192997438E-3</v>
      </c>
      <c r="V50" s="17">
        <v>4</v>
      </c>
      <c r="W50" s="24">
        <v>8.1883316274309096E-4</v>
      </c>
      <c r="X50" s="17">
        <v>2</v>
      </c>
      <c r="Y50" s="24">
        <v>4.5351473922902504E-3</v>
      </c>
      <c r="Z50" s="17">
        <v>1</v>
      </c>
      <c r="AA50" s="17">
        <v>0</v>
      </c>
      <c r="AB50" s="24">
        <v>0</v>
      </c>
      <c r="AC50" s="17">
        <v>1</v>
      </c>
      <c r="AD50" s="24">
        <v>1.24069478908189E-3</v>
      </c>
      <c r="AE50" s="17">
        <v>0</v>
      </c>
      <c r="AF50" s="24">
        <v>0</v>
      </c>
      <c r="AG50" s="17">
        <v>0</v>
      </c>
      <c r="AH50" s="24">
        <v>0</v>
      </c>
      <c r="AI50" s="17">
        <v>0</v>
      </c>
      <c r="AJ50" s="24">
        <v>0</v>
      </c>
    </row>
    <row r="51" spans="2:36" s="6" customFormat="1" ht="15" customHeight="1" x14ac:dyDescent="0.25">
      <c r="B51" s="50">
        <f>VLOOKUP(C51,COD_DANE!$B:$C,2,0)</f>
        <v>0</v>
      </c>
      <c r="C51" s="50" t="s">
        <v>205</v>
      </c>
      <c r="D51" s="17">
        <v>1134</v>
      </c>
      <c r="E51" s="17">
        <v>118</v>
      </c>
      <c r="F51" s="24">
        <v>2.9596187609731602E-2</v>
      </c>
      <c r="G51" s="17">
        <v>8</v>
      </c>
      <c r="H51" s="24">
        <v>4.4142801964354699E-4</v>
      </c>
      <c r="I51" s="17">
        <v>72</v>
      </c>
      <c r="J51" s="24">
        <v>4.8044841852395602E-3</v>
      </c>
      <c r="K51" s="17">
        <v>28</v>
      </c>
      <c r="L51" s="24">
        <v>3.3175355450237001E-3</v>
      </c>
      <c r="M51" s="17">
        <v>908</v>
      </c>
      <c r="N51" s="24">
        <v>0.10754471159540401</v>
      </c>
      <c r="O51" s="17">
        <v>1</v>
      </c>
      <c r="P51" s="17">
        <v>0</v>
      </c>
      <c r="Q51" s="24">
        <v>0</v>
      </c>
      <c r="R51" s="17">
        <v>1</v>
      </c>
      <c r="S51" s="24">
        <v>6.8700192360538606E-5</v>
      </c>
      <c r="T51" s="17">
        <v>0</v>
      </c>
      <c r="U51" s="24">
        <v>0</v>
      </c>
      <c r="V51" s="17">
        <v>0</v>
      </c>
      <c r="W51" s="24">
        <v>0</v>
      </c>
      <c r="X51" s="17">
        <v>0</v>
      </c>
      <c r="Y51" s="24">
        <v>0</v>
      </c>
      <c r="Z51" s="17">
        <v>0</v>
      </c>
      <c r="AA51" s="17">
        <v>0</v>
      </c>
      <c r="AB51" s="24">
        <v>0</v>
      </c>
      <c r="AC51" s="17">
        <v>0</v>
      </c>
      <c r="AD51" s="24">
        <v>0</v>
      </c>
      <c r="AE51" s="17">
        <v>0</v>
      </c>
      <c r="AF51" s="24">
        <v>0</v>
      </c>
      <c r="AG51" s="17">
        <v>0</v>
      </c>
      <c r="AH51" s="24">
        <v>0</v>
      </c>
      <c r="AI51" s="17">
        <v>0</v>
      </c>
      <c r="AJ51" s="24">
        <v>0</v>
      </c>
    </row>
    <row r="52" spans="2:36" customFormat="1" ht="15.75" thickBot="1" x14ac:dyDescent="0.3"/>
    <row r="53" spans="2:36" s="6" customFormat="1" ht="15" customHeight="1" x14ac:dyDescent="0.25">
      <c r="B53" s="189" t="s">
        <v>217</v>
      </c>
      <c r="C53" s="163" t="s">
        <v>190</v>
      </c>
      <c r="D53" s="163" t="s">
        <v>86</v>
      </c>
      <c r="E53" s="163" t="s">
        <v>58</v>
      </c>
      <c r="F53" s="198"/>
      <c r="G53" s="198"/>
      <c r="H53" s="198"/>
      <c r="I53" s="198"/>
      <c r="J53" s="198"/>
      <c r="K53" s="198"/>
      <c r="L53" s="198"/>
      <c r="M53" s="198"/>
      <c r="N53" s="198"/>
      <c r="O53" s="163" t="s">
        <v>40</v>
      </c>
      <c r="P53" s="198"/>
      <c r="Q53" s="198"/>
      <c r="R53" s="198"/>
      <c r="S53" s="198"/>
      <c r="T53" s="198"/>
      <c r="U53" s="198"/>
      <c r="V53" s="198"/>
      <c r="W53" s="198"/>
      <c r="X53" s="198"/>
      <c r="Y53" s="198"/>
      <c r="Z53" s="163" t="s">
        <v>41</v>
      </c>
      <c r="AA53" s="198"/>
      <c r="AB53" s="198"/>
      <c r="AC53" s="198"/>
      <c r="AD53" s="198"/>
      <c r="AE53" s="198"/>
      <c r="AF53" s="198"/>
      <c r="AG53" s="198"/>
      <c r="AH53" s="198"/>
      <c r="AI53" s="198"/>
      <c r="AJ53" s="199"/>
    </row>
    <row r="54" spans="2:36" s="6" customFormat="1" ht="15" customHeight="1" x14ac:dyDescent="0.25">
      <c r="B54" s="190"/>
      <c r="C54" s="164"/>
      <c r="D54" s="164"/>
      <c r="E54" s="164" t="s">
        <v>87</v>
      </c>
      <c r="F54" s="196"/>
      <c r="G54" s="164" t="s">
        <v>88</v>
      </c>
      <c r="H54" s="196"/>
      <c r="I54" s="164" t="s">
        <v>89</v>
      </c>
      <c r="J54" s="196"/>
      <c r="K54" s="164" t="s">
        <v>90</v>
      </c>
      <c r="L54" s="196"/>
      <c r="M54" s="164" t="s">
        <v>91</v>
      </c>
      <c r="N54" s="196"/>
      <c r="O54" s="164" t="s">
        <v>53</v>
      </c>
      <c r="P54" s="164" t="s">
        <v>87</v>
      </c>
      <c r="Q54" s="196"/>
      <c r="R54" s="164" t="s">
        <v>88</v>
      </c>
      <c r="S54" s="196"/>
      <c r="T54" s="164" t="s">
        <v>89</v>
      </c>
      <c r="U54" s="196"/>
      <c r="V54" s="164" t="s">
        <v>90</v>
      </c>
      <c r="W54" s="196"/>
      <c r="X54" s="164" t="s">
        <v>91</v>
      </c>
      <c r="Y54" s="196"/>
      <c r="Z54" s="164" t="s">
        <v>47</v>
      </c>
      <c r="AA54" s="164" t="s">
        <v>87</v>
      </c>
      <c r="AB54" s="196"/>
      <c r="AC54" s="164" t="s">
        <v>88</v>
      </c>
      <c r="AD54" s="196"/>
      <c r="AE54" s="164" t="s">
        <v>89</v>
      </c>
      <c r="AF54" s="196"/>
      <c r="AG54" s="164" t="s">
        <v>90</v>
      </c>
      <c r="AH54" s="196"/>
      <c r="AI54" s="164" t="s">
        <v>91</v>
      </c>
      <c r="AJ54" s="197"/>
    </row>
    <row r="55" spans="2:36" s="6" customFormat="1" ht="15" customHeight="1" x14ac:dyDescent="0.25">
      <c r="B55" s="190"/>
      <c r="C55" s="164"/>
      <c r="D55" s="164"/>
      <c r="E55" s="43" t="s">
        <v>0</v>
      </c>
      <c r="F55" s="43" t="s">
        <v>43</v>
      </c>
      <c r="G55" s="43" t="s">
        <v>0</v>
      </c>
      <c r="H55" s="43" t="s">
        <v>43</v>
      </c>
      <c r="I55" s="43" t="s">
        <v>0</v>
      </c>
      <c r="J55" s="43" t="s">
        <v>43</v>
      </c>
      <c r="K55" s="43" t="s">
        <v>0</v>
      </c>
      <c r="L55" s="43" t="s">
        <v>43</v>
      </c>
      <c r="M55" s="43" t="s">
        <v>0</v>
      </c>
      <c r="N55" s="43" t="s">
        <v>43</v>
      </c>
      <c r="O55" s="164"/>
      <c r="P55" s="43" t="s">
        <v>0</v>
      </c>
      <c r="Q55" s="43" t="s">
        <v>43</v>
      </c>
      <c r="R55" s="43" t="s">
        <v>0</v>
      </c>
      <c r="S55" s="43" t="s">
        <v>43</v>
      </c>
      <c r="T55" s="43" t="s">
        <v>0</v>
      </c>
      <c r="U55" s="43" t="s">
        <v>43</v>
      </c>
      <c r="V55" s="43" t="s">
        <v>0</v>
      </c>
      <c r="W55" s="43" t="s">
        <v>43</v>
      </c>
      <c r="X55" s="43" t="s">
        <v>0</v>
      </c>
      <c r="Y55" s="43" t="s">
        <v>43</v>
      </c>
      <c r="Z55" s="164"/>
      <c r="AA55" s="43" t="s">
        <v>0</v>
      </c>
      <c r="AB55" s="43" t="s">
        <v>43</v>
      </c>
      <c r="AC55" s="43" t="s">
        <v>0</v>
      </c>
      <c r="AD55" s="43" t="s">
        <v>43</v>
      </c>
      <c r="AE55" s="43" t="s">
        <v>0</v>
      </c>
      <c r="AF55" s="43" t="s">
        <v>43</v>
      </c>
      <c r="AG55" s="43" t="s">
        <v>0</v>
      </c>
      <c r="AH55" s="43" t="s">
        <v>43</v>
      </c>
      <c r="AI55" s="43" t="s">
        <v>0</v>
      </c>
      <c r="AJ55" s="44" t="s">
        <v>43</v>
      </c>
    </row>
    <row r="56" spans="2:36" s="6" customFormat="1" ht="15" customHeight="1" x14ac:dyDescent="0.25">
      <c r="B56" s="18"/>
      <c r="C56" s="51" t="s">
        <v>1</v>
      </c>
      <c r="D56" s="16">
        <v>46445</v>
      </c>
      <c r="E56" s="16">
        <v>3741</v>
      </c>
      <c r="F56" s="22">
        <v>1</v>
      </c>
      <c r="G56" s="16">
        <v>13978</v>
      </c>
      <c r="H56" s="22">
        <v>1</v>
      </c>
      <c r="I56" s="16">
        <v>13520</v>
      </c>
      <c r="J56" s="22">
        <v>1</v>
      </c>
      <c r="K56" s="16">
        <v>7198</v>
      </c>
      <c r="L56" s="22">
        <v>1</v>
      </c>
      <c r="M56" s="16">
        <v>8008</v>
      </c>
      <c r="N56" s="22">
        <v>1</v>
      </c>
      <c r="O56" s="16">
        <v>23485</v>
      </c>
      <c r="P56" s="16">
        <v>817</v>
      </c>
      <c r="Q56" s="22">
        <v>1</v>
      </c>
      <c r="R56" s="16">
        <v>10956</v>
      </c>
      <c r="S56" s="22">
        <v>1</v>
      </c>
      <c r="T56" s="16">
        <v>7246</v>
      </c>
      <c r="U56" s="22">
        <v>1</v>
      </c>
      <c r="V56" s="16">
        <v>4051</v>
      </c>
      <c r="W56" s="22">
        <v>1</v>
      </c>
      <c r="X56" s="16">
        <v>415</v>
      </c>
      <c r="Y56" s="22">
        <v>1</v>
      </c>
      <c r="Z56" s="16">
        <v>1569</v>
      </c>
      <c r="AA56" s="16">
        <v>62</v>
      </c>
      <c r="AB56" s="22">
        <v>1</v>
      </c>
      <c r="AC56" s="16">
        <v>597</v>
      </c>
      <c r="AD56" s="22">
        <v>1</v>
      </c>
      <c r="AE56" s="16">
        <v>341</v>
      </c>
      <c r="AF56" s="22">
        <v>1</v>
      </c>
      <c r="AG56" s="16">
        <v>239</v>
      </c>
      <c r="AH56" s="22">
        <v>1</v>
      </c>
      <c r="AI56" s="16">
        <v>330</v>
      </c>
      <c r="AJ56" s="27">
        <v>1</v>
      </c>
    </row>
    <row r="57" spans="2:36" s="6" customFormat="1" ht="15" customHeight="1" x14ac:dyDescent="0.25">
      <c r="B57" s="19" t="str">
        <f>VLOOKUP(C57,COD_DANE!$B:$C,2,0)</f>
        <v>91</v>
      </c>
      <c r="C57" s="50" t="s">
        <v>2</v>
      </c>
      <c r="D57" s="17">
        <v>31</v>
      </c>
      <c r="E57" s="17">
        <v>1</v>
      </c>
      <c r="F57" s="24">
        <v>2.6730820636193498E-4</v>
      </c>
      <c r="G57" s="17">
        <v>10</v>
      </c>
      <c r="H57" s="24">
        <v>7.15409929889827E-4</v>
      </c>
      <c r="I57" s="17">
        <v>11</v>
      </c>
      <c r="J57" s="24">
        <v>8.1360946745562095E-4</v>
      </c>
      <c r="K57" s="17">
        <v>4</v>
      </c>
      <c r="L57" s="24">
        <v>5.5570991942206196E-4</v>
      </c>
      <c r="M57" s="17">
        <v>5</v>
      </c>
      <c r="N57" s="24">
        <v>6.2437562437562405E-4</v>
      </c>
      <c r="O57" s="17">
        <v>17</v>
      </c>
      <c r="P57" s="17">
        <v>0</v>
      </c>
      <c r="Q57" s="24">
        <v>0</v>
      </c>
      <c r="R57" s="17">
        <v>8</v>
      </c>
      <c r="S57" s="24">
        <v>7.3019350127783897E-4</v>
      </c>
      <c r="T57" s="17">
        <v>6</v>
      </c>
      <c r="U57" s="24">
        <v>8.2804305823902795E-4</v>
      </c>
      <c r="V57" s="17">
        <v>2</v>
      </c>
      <c r="W57" s="24">
        <v>4.9370525796099695E-4</v>
      </c>
      <c r="X57" s="17">
        <v>1</v>
      </c>
      <c r="Y57" s="24">
        <v>2.4096385542168699E-3</v>
      </c>
      <c r="Z57" s="17">
        <v>4</v>
      </c>
      <c r="AA57" s="17">
        <v>0</v>
      </c>
      <c r="AB57" s="24">
        <v>0</v>
      </c>
      <c r="AC57" s="17">
        <v>2</v>
      </c>
      <c r="AD57" s="24">
        <v>3.3500837520937998E-3</v>
      </c>
      <c r="AE57" s="17">
        <v>1</v>
      </c>
      <c r="AF57" s="24">
        <v>2.9325513196480899E-3</v>
      </c>
      <c r="AG57" s="17">
        <v>1</v>
      </c>
      <c r="AH57" s="24">
        <v>4.1841004184100397E-3</v>
      </c>
      <c r="AI57" s="17">
        <v>0</v>
      </c>
      <c r="AJ57" s="28">
        <v>0</v>
      </c>
    </row>
    <row r="58" spans="2:36" s="6" customFormat="1" ht="15" customHeight="1" x14ac:dyDescent="0.25">
      <c r="B58" s="19" t="str">
        <f>VLOOKUP(C58,COD_DANE!$B:$C,2,0)</f>
        <v>05</v>
      </c>
      <c r="C58" s="50" t="s">
        <v>3</v>
      </c>
      <c r="D58" s="17">
        <v>10666</v>
      </c>
      <c r="E58" s="17">
        <v>944</v>
      </c>
      <c r="F58" s="24">
        <v>0.25233894680566699</v>
      </c>
      <c r="G58" s="17">
        <v>3251</v>
      </c>
      <c r="H58" s="24">
        <v>0.23257976820718301</v>
      </c>
      <c r="I58" s="17">
        <v>2958</v>
      </c>
      <c r="J58" s="24">
        <v>0.218786982248521</v>
      </c>
      <c r="K58" s="17">
        <v>1493</v>
      </c>
      <c r="L58" s="24">
        <v>0.20741872742428499</v>
      </c>
      <c r="M58" s="17">
        <v>2020</v>
      </c>
      <c r="N58" s="24">
        <v>0.25224775224775198</v>
      </c>
      <c r="O58" s="17">
        <v>5323</v>
      </c>
      <c r="P58" s="17">
        <v>267</v>
      </c>
      <c r="Q58" s="24">
        <v>0.32680538555691602</v>
      </c>
      <c r="R58" s="17">
        <v>2530</v>
      </c>
      <c r="S58" s="24">
        <v>0.23092369477911601</v>
      </c>
      <c r="T58" s="17">
        <v>1564</v>
      </c>
      <c r="U58" s="24">
        <v>0.21584322384763999</v>
      </c>
      <c r="V58" s="17">
        <v>817</v>
      </c>
      <c r="W58" s="24">
        <v>0.20167859787706699</v>
      </c>
      <c r="X58" s="17">
        <v>145</v>
      </c>
      <c r="Y58" s="24">
        <v>0.34939759036144602</v>
      </c>
      <c r="Z58" s="17">
        <v>244</v>
      </c>
      <c r="AA58" s="17">
        <v>14</v>
      </c>
      <c r="AB58" s="24">
        <v>0.225806451612903</v>
      </c>
      <c r="AC58" s="17">
        <v>88</v>
      </c>
      <c r="AD58" s="24">
        <v>0.14740368509212701</v>
      </c>
      <c r="AE58" s="17">
        <v>49</v>
      </c>
      <c r="AF58" s="24">
        <v>0.143695014662757</v>
      </c>
      <c r="AG58" s="17">
        <v>35</v>
      </c>
      <c r="AH58" s="24">
        <v>0.14644351464435101</v>
      </c>
      <c r="AI58" s="17">
        <v>58</v>
      </c>
      <c r="AJ58" s="28">
        <v>0.175757575757576</v>
      </c>
    </row>
    <row r="59" spans="2:36" s="6" customFormat="1" ht="15" customHeight="1" x14ac:dyDescent="0.25">
      <c r="B59" s="19" t="str">
        <f>VLOOKUP(C59,COD_DANE!$B:$C,2,0)</f>
        <v>81</v>
      </c>
      <c r="C59" s="50" t="s">
        <v>4</v>
      </c>
      <c r="D59" s="17">
        <v>206</v>
      </c>
      <c r="E59" s="17">
        <v>14</v>
      </c>
      <c r="F59" s="24">
        <v>3.74231488906709E-3</v>
      </c>
      <c r="G59" s="17">
        <v>54</v>
      </c>
      <c r="H59" s="24">
        <v>3.8632136214050701E-3</v>
      </c>
      <c r="I59" s="17">
        <v>57</v>
      </c>
      <c r="J59" s="24">
        <v>4.2159763313609497E-3</v>
      </c>
      <c r="K59" s="17">
        <v>25</v>
      </c>
      <c r="L59" s="24">
        <v>3.4731869963878898E-3</v>
      </c>
      <c r="M59" s="17">
        <v>56</v>
      </c>
      <c r="N59" s="24">
        <v>6.9930069930069904E-3</v>
      </c>
      <c r="O59" s="17">
        <v>93</v>
      </c>
      <c r="P59" s="17">
        <v>6</v>
      </c>
      <c r="Q59" s="24">
        <v>7.3439412484700099E-3</v>
      </c>
      <c r="R59" s="17">
        <v>39</v>
      </c>
      <c r="S59" s="24">
        <v>3.55969331872946E-3</v>
      </c>
      <c r="T59" s="17">
        <v>29</v>
      </c>
      <c r="U59" s="24">
        <v>4.0022081148219698E-3</v>
      </c>
      <c r="V59" s="17">
        <v>14</v>
      </c>
      <c r="W59" s="24">
        <v>3.4559368057269801E-3</v>
      </c>
      <c r="X59" s="17">
        <v>5</v>
      </c>
      <c r="Y59" s="24">
        <v>1.20481927710843E-2</v>
      </c>
      <c r="Z59" s="17">
        <v>11</v>
      </c>
      <c r="AA59" s="17">
        <v>0</v>
      </c>
      <c r="AB59" s="24">
        <v>0</v>
      </c>
      <c r="AC59" s="17">
        <v>2</v>
      </c>
      <c r="AD59" s="24">
        <v>3.3500837520937998E-3</v>
      </c>
      <c r="AE59" s="17">
        <v>6</v>
      </c>
      <c r="AF59" s="24">
        <v>1.7595307917888599E-2</v>
      </c>
      <c r="AG59" s="17">
        <v>2</v>
      </c>
      <c r="AH59" s="24">
        <v>8.3682008368200795E-3</v>
      </c>
      <c r="AI59" s="17">
        <v>1</v>
      </c>
      <c r="AJ59" s="28">
        <v>3.0303030303030299E-3</v>
      </c>
    </row>
    <row r="60" spans="2:36" s="6" customFormat="1" ht="15" customHeight="1" x14ac:dyDescent="0.25">
      <c r="B60" s="19" t="str">
        <f>VLOOKUP(C60,COD_DANE!$B:$C,2,0)</f>
        <v>88</v>
      </c>
      <c r="C60" s="50" t="s">
        <v>5</v>
      </c>
      <c r="D60" s="17">
        <v>1</v>
      </c>
      <c r="E60" s="17">
        <v>0</v>
      </c>
      <c r="F60" s="24">
        <v>0</v>
      </c>
      <c r="G60" s="17">
        <v>1</v>
      </c>
      <c r="H60" s="24">
        <v>7.1540992988982703E-5</v>
      </c>
      <c r="I60" s="17">
        <v>0</v>
      </c>
      <c r="J60" s="24">
        <v>0</v>
      </c>
      <c r="K60" s="17">
        <v>0</v>
      </c>
      <c r="L60" s="24">
        <v>0</v>
      </c>
      <c r="M60" s="17">
        <v>0</v>
      </c>
      <c r="N60" s="24">
        <v>0</v>
      </c>
      <c r="O60" s="17">
        <v>1</v>
      </c>
      <c r="P60" s="17">
        <v>0</v>
      </c>
      <c r="Q60" s="24">
        <v>0</v>
      </c>
      <c r="R60" s="17">
        <v>1</v>
      </c>
      <c r="S60" s="24">
        <v>9.1274187659729804E-5</v>
      </c>
      <c r="T60" s="17">
        <v>0</v>
      </c>
      <c r="U60" s="24">
        <v>0</v>
      </c>
      <c r="V60" s="17">
        <v>0</v>
      </c>
      <c r="W60" s="24">
        <v>0</v>
      </c>
      <c r="X60" s="17">
        <v>0</v>
      </c>
      <c r="Y60" s="24">
        <v>0</v>
      </c>
      <c r="Z60" s="17">
        <v>0</v>
      </c>
      <c r="AA60" s="17">
        <v>0</v>
      </c>
      <c r="AB60" s="24">
        <v>0</v>
      </c>
      <c r="AC60" s="17">
        <v>0</v>
      </c>
      <c r="AD60" s="24">
        <v>0</v>
      </c>
      <c r="AE60" s="17">
        <v>0</v>
      </c>
      <c r="AF60" s="24">
        <v>0</v>
      </c>
      <c r="AG60" s="17">
        <v>0</v>
      </c>
      <c r="AH60" s="24">
        <v>0</v>
      </c>
      <c r="AI60" s="17">
        <v>0</v>
      </c>
      <c r="AJ60" s="28">
        <v>0</v>
      </c>
    </row>
    <row r="61" spans="2:36" s="6" customFormat="1" ht="15" customHeight="1" x14ac:dyDescent="0.25">
      <c r="B61" s="19" t="str">
        <f>VLOOKUP(C61,COD_DANE!$B:$C,2,0)</f>
        <v>08</v>
      </c>
      <c r="C61" s="50" t="s">
        <v>6</v>
      </c>
      <c r="D61" s="17">
        <v>1252</v>
      </c>
      <c r="E61" s="17">
        <v>60</v>
      </c>
      <c r="F61" s="24">
        <v>1.6038492381716101E-2</v>
      </c>
      <c r="G61" s="17">
        <v>515</v>
      </c>
      <c r="H61" s="24">
        <v>3.6843611389326097E-2</v>
      </c>
      <c r="I61" s="17">
        <v>270</v>
      </c>
      <c r="J61" s="24">
        <v>1.9970414201183399E-2</v>
      </c>
      <c r="K61" s="17">
        <v>238</v>
      </c>
      <c r="L61" s="24">
        <v>3.3064740205612703E-2</v>
      </c>
      <c r="M61" s="17">
        <v>169</v>
      </c>
      <c r="N61" s="24">
        <v>2.1103896103896101E-2</v>
      </c>
      <c r="O61" s="17">
        <v>725</v>
      </c>
      <c r="P61" s="17">
        <v>9</v>
      </c>
      <c r="Q61" s="24">
        <v>1.1015911872705E-2</v>
      </c>
      <c r="R61" s="17">
        <v>398</v>
      </c>
      <c r="S61" s="24">
        <v>3.6327126688572499E-2</v>
      </c>
      <c r="T61" s="17">
        <v>163</v>
      </c>
      <c r="U61" s="24">
        <v>2.2495169748826899E-2</v>
      </c>
      <c r="V61" s="17">
        <v>150</v>
      </c>
      <c r="W61" s="24">
        <v>3.7027894347074798E-2</v>
      </c>
      <c r="X61" s="17">
        <v>5</v>
      </c>
      <c r="Y61" s="24">
        <v>1.20481927710843E-2</v>
      </c>
      <c r="Z61" s="17">
        <v>52</v>
      </c>
      <c r="AA61" s="17">
        <v>1</v>
      </c>
      <c r="AB61" s="24">
        <v>1.6129032258064498E-2</v>
      </c>
      <c r="AC61" s="17">
        <v>36</v>
      </c>
      <c r="AD61" s="24">
        <v>6.0301507537688398E-2</v>
      </c>
      <c r="AE61" s="17">
        <v>5</v>
      </c>
      <c r="AF61" s="24">
        <v>1.46627565982405E-2</v>
      </c>
      <c r="AG61" s="17">
        <v>4</v>
      </c>
      <c r="AH61" s="24">
        <v>1.6736401673640201E-2</v>
      </c>
      <c r="AI61" s="17">
        <v>6</v>
      </c>
      <c r="AJ61" s="28">
        <v>1.8181818181818198E-2</v>
      </c>
    </row>
    <row r="62" spans="2:36" s="6" customFormat="1" ht="15" customHeight="1" x14ac:dyDescent="0.25">
      <c r="B62" s="19" t="str">
        <f>VLOOKUP(C62,COD_DANE!$B:$C,2,0)</f>
        <v>11</v>
      </c>
      <c r="C62" s="50" t="s">
        <v>7</v>
      </c>
      <c r="D62" s="17">
        <v>4481</v>
      </c>
      <c r="E62" s="17">
        <v>399</v>
      </c>
      <c r="F62" s="24">
        <v>0.10665597433841199</v>
      </c>
      <c r="G62" s="17">
        <v>1191</v>
      </c>
      <c r="H62" s="24">
        <v>8.5205322649878401E-2</v>
      </c>
      <c r="I62" s="17">
        <v>1506</v>
      </c>
      <c r="J62" s="24">
        <v>0.111390532544379</v>
      </c>
      <c r="K62" s="17">
        <v>598</v>
      </c>
      <c r="L62" s="24">
        <v>8.30786329535982E-2</v>
      </c>
      <c r="M62" s="17">
        <v>787</v>
      </c>
      <c r="N62" s="24">
        <v>9.8276723276723293E-2</v>
      </c>
      <c r="O62" s="17">
        <v>1939</v>
      </c>
      <c r="P62" s="17">
        <v>39</v>
      </c>
      <c r="Q62" s="24">
        <v>4.7735618115055098E-2</v>
      </c>
      <c r="R62" s="17">
        <v>834</v>
      </c>
      <c r="S62" s="24">
        <v>7.6122672508214695E-2</v>
      </c>
      <c r="T62" s="17">
        <v>761</v>
      </c>
      <c r="U62" s="24">
        <v>0.105023461219983</v>
      </c>
      <c r="V62" s="17">
        <v>290</v>
      </c>
      <c r="W62" s="24">
        <v>7.1587262404344598E-2</v>
      </c>
      <c r="X62" s="17">
        <v>15</v>
      </c>
      <c r="Y62" s="24">
        <v>3.6144578313252997E-2</v>
      </c>
      <c r="Z62" s="17">
        <v>129</v>
      </c>
      <c r="AA62" s="17">
        <v>1</v>
      </c>
      <c r="AB62" s="24">
        <v>1.6129032258064498E-2</v>
      </c>
      <c r="AC62" s="17">
        <v>64</v>
      </c>
      <c r="AD62" s="24">
        <v>0.107202680067002</v>
      </c>
      <c r="AE62" s="17">
        <v>27</v>
      </c>
      <c r="AF62" s="24">
        <v>7.9178885630498505E-2</v>
      </c>
      <c r="AG62" s="17">
        <v>11</v>
      </c>
      <c r="AH62" s="24">
        <v>4.6025104602510497E-2</v>
      </c>
      <c r="AI62" s="17">
        <v>26</v>
      </c>
      <c r="AJ62" s="28">
        <v>7.8787878787878796E-2</v>
      </c>
    </row>
    <row r="63" spans="2:36" s="6" customFormat="1" ht="15" customHeight="1" x14ac:dyDescent="0.25">
      <c r="B63" s="19" t="str">
        <f>VLOOKUP(C63,COD_DANE!$B:$C,2,0)</f>
        <v>13</v>
      </c>
      <c r="C63" s="50" t="s">
        <v>8</v>
      </c>
      <c r="D63" s="17">
        <v>1148</v>
      </c>
      <c r="E63" s="17">
        <v>96</v>
      </c>
      <c r="F63" s="24">
        <v>2.56615878107458E-2</v>
      </c>
      <c r="G63" s="17">
        <v>361</v>
      </c>
      <c r="H63" s="24">
        <v>2.58262984690227E-2</v>
      </c>
      <c r="I63" s="17">
        <v>321</v>
      </c>
      <c r="J63" s="24">
        <v>2.37426035502959E-2</v>
      </c>
      <c r="K63" s="17">
        <v>230</v>
      </c>
      <c r="L63" s="24">
        <v>3.1953320366768498E-2</v>
      </c>
      <c r="M63" s="17">
        <v>140</v>
      </c>
      <c r="N63" s="24">
        <v>1.7482517482517501E-2</v>
      </c>
      <c r="O63" s="17">
        <v>661</v>
      </c>
      <c r="P63" s="17">
        <v>27</v>
      </c>
      <c r="Q63" s="24">
        <v>3.3047735618115102E-2</v>
      </c>
      <c r="R63" s="17">
        <v>301</v>
      </c>
      <c r="S63" s="24">
        <v>2.7473530485578702E-2</v>
      </c>
      <c r="T63" s="17">
        <v>185</v>
      </c>
      <c r="U63" s="24">
        <v>2.5531327629036701E-2</v>
      </c>
      <c r="V63" s="17">
        <v>137</v>
      </c>
      <c r="W63" s="24">
        <v>3.3818810170328298E-2</v>
      </c>
      <c r="X63" s="17">
        <v>11</v>
      </c>
      <c r="Y63" s="24">
        <v>2.65060240963855E-2</v>
      </c>
      <c r="Z63" s="17">
        <v>38</v>
      </c>
      <c r="AA63" s="17">
        <v>4</v>
      </c>
      <c r="AB63" s="24">
        <v>6.4516129032258104E-2</v>
      </c>
      <c r="AC63" s="17">
        <v>12</v>
      </c>
      <c r="AD63" s="24">
        <v>2.01005025125628E-2</v>
      </c>
      <c r="AE63" s="17">
        <v>8</v>
      </c>
      <c r="AF63" s="24">
        <v>2.3460410557184799E-2</v>
      </c>
      <c r="AG63" s="17">
        <v>8</v>
      </c>
      <c r="AH63" s="24">
        <v>3.3472803347280297E-2</v>
      </c>
      <c r="AI63" s="17">
        <v>6</v>
      </c>
      <c r="AJ63" s="28">
        <v>1.8181818181818198E-2</v>
      </c>
    </row>
    <row r="64" spans="2:36" s="6" customFormat="1" ht="15" customHeight="1" x14ac:dyDescent="0.25">
      <c r="B64" s="19" t="str">
        <f>VLOOKUP(C64,COD_DANE!$B:$C,2,0)</f>
        <v>15</v>
      </c>
      <c r="C64" s="50" t="s">
        <v>9</v>
      </c>
      <c r="D64" s="17">
        <v>739</v>
      </c>
      <c r="E64" s="17">
        <v>67</v>
      </c>
      <c r="F64" s="24">
        <v>1.79096498262497E-2</v>
      </c>
      <c r="G64" s="17">
        <v>187</v>
      </c>
      <c r="H64" s="24">
        <v>1.33781656889398E-2</v>
      </c>
      <c r="I64" s="17">
        <v>275</v>
      </c>
      <c r="J64" s="24">
        <v>2.0340236686390501E-2</v>
      </c>
      <c r="K64" s="17">
        <v>103</v>
      </c>
      <c r="L64" s="24">
        <v>1.43095304251181E-2</v>
      </c>
      <c r="M64" s="17">
        <v>107</v>
      </c>
      <c r="N64" s="24">
        <v>1.33616383616384E-2</v>
      </c>
      <c r="O64" s="17">
        <v>448</v>
      </c>
      <c r="P64" s="17">
        <v>27</v>
      </c>
      <c r="Q64" s="24">
        <v>3.3047735618115102E-2</v>
      </c>
      <c r="R64" s="17">
        <v>149</v>
      </c>
      <c r="S64" s="24">
        <v>1.35998539612997E-2</v>
      </c>
      <c r="T64" s="17">
        <v>194</v>
      </c>
      <c r="U64" s="24">
        <v>2.6773392216395301E-2</v>
      </c>
      <c r="V64" s="17">
        <v>71</v>
      </c>
      <c r="W64" s="24">
        <v>1.7526536657615398E-2</v>
      </c>
      <c r="X64" s="17">
        <v>7</v>
      </c>
      <c r="Y64" s="24">
        <v>1.68674698795181E-2</v>
      </c>
      <c r="Z64" s="17">
        <v>32</v>
      </c>
      <c r="AA64" s="17">
        <v>0</v>
      </c>
      <c r="AB64" s="24">
        <v>0</v>
      </c>
      <c r="AC64" s="17">
        <v>13</v>
      </c>
      <c r="AD64" s="24">
        <v>2.1775544388609701E-2</v>
      </c>
      <c r="AE64" s="17">
        <v>8</v>
      </c>
      <c r="AF64" s="24">
        <v>2.3460410557184799E-2</v>
      </c>
      <c r="AG64" s="17">
        <v>4</v>
      </c>
      <c r="AH64" s="24">
        <v>1.6736401673640201E-2</v>
      </c>
      <c r="AI64" s="17">
        <v>7</v>
      </c>
      <c r="AJ64" s="28">
        <v>2.12121212121212E-2</v>
      </c>
    </row>
    <row r="65" spans="2:36" s="6" customFormat="1" ht="15" customHeight="1" x14ac:dyDescent="0.25">
      <c r="B65" s="19" t="str">
        <f>VLOOKUP(C65,COD_DANE!$B:$C,2,0)</f>
        <v>17</v>
      </c>
      <c r="C65" s="50" t="s">
        <v>10</v>
      </c>
      <c r="D65" s="17">
        <v>502</v>
      </c>
      <c r="E65" s="17">
        <v>47</v>
      </c>
      <c r="F65" s="24">
        <v>1.2563485699010999E-2</v>
      </c>
      <c r="G65" s="17">
        <v>162</v>
      </c>
      <c r="H65" s="24">
        <v>1.1589640864215199E-2</v>
      </c>
      <c r="I65" s="17">
        <v>140</v>
      </c>
      <c r="J65" s="24">
        <v>1.03550295857988E-2</v>
      </c>
      <c r="K65" s="17">
        <v>80</v>
      </c>
      <c r="L65" s="24">
        <v>1.11141983884412E-2</v>
      </c>
      <c r="M65" s="17">
        <v>73</v>
      </c>
      <c r="N65" s="24">
        <v>9.1158841158841195E-3</v>
      </c>
      <c r="O65" s="17">
        <v>300</v>
      </c>
      <c r="P65" s="17">
        <v>18</v>
      </c>
      <c r="Q65" s="24">
        <v>2.203182374541E-2</v>
      </c>
      <c r="R65" s="17">
        <v>128</v>
      </c>
      <c r="S65" s="24">
        <v>1.1683096020445399E-2</v>
      </c>
      <c r="T65" s="17">
        <v>99</v>
      </c>
      <c r="U65" s="24">
        <v>1.3662710460944E-2</v>
      </c>
      <c r="V65" s="17">
        <v>52</v>
      </c>
      <c r="W65" s="24">
        <v>1.2836336706985901E-2</v>
      </c>
      <c r="X65" s="17">
        <v>3</v>
      </c>
      <c r="Y65" s="24">
        <v>7.2289156626506E-3</v>
      </c>
      <c r="Z65" s="17">
        <v>27</v>
      </c>
      <c r="AA65" s="17">
        <v>2</v>
      </c>
      <c r="AB65" s="24">
        <v>3.2258064516128997E-2</v>
      </c>
      <c r="AC65" s="17">
        <v>7</v>
      </c>
      <c r="AD65" s="24">
        <v>1.1725293132328301E-2</v>
      </c>
      <c r="AE65" s="17">
        <v>5</v>
      </c>
      <c r="AF65" s="24">
        <v>1.46627565982405E-2</v>
      </c>
      <c r="AG65" s="17">
        <v>4</v>
      </c>
      <c r="AH65" s="24">
        <v>1.6736401673640201E-2</v>
      </c>
      <c r="AI65" s="17">
        <v>9</v>
      </c>
      <c r="AJ65" s="28">
        <v>2.7272727272727299E-2</v>
      </c>
    </row>
    <row r="66" spans="2:36" s="6" customFormat="1" ht="15" customHeight="1" x14ac:dyDescent="0.25">
      <c r="B66" s="19" t="str">
        <f>VLOOKUP(C66,COD_DANE!$B:$C,2,0)</f>
        <v>18</v>
      </c>
      <c r="C66" s="50" t="s">
        <v>11</v>
      </c>
      <c r="D66" s="17">
        <v>966</v>
      </c>
      <c r="E66" s="17">
        <v>91</v>
      </c>
      <c r="F66" s="24">
        <v>2.4325046778936099E-2</v>
      </c>
      <c r="G66" s="17">
        <v>194</v>
      </c>
      <c r="H66" s="24">
        <v>1.38789526398626E-2</v>
      </c>
      <c r="I66" s="17">
        <v>392</v>
      </c>
      <c r="J66" s="24">
        <v>2.8994082840236701E-2</v>
      </c>
      <c r="K66" s="17">
        <v>177</v>
      </c>
      <c r="L66" s="24">
        <v>2.4590163934426201E-2</v>
      </c>
      <c r="M66" s="17">
        <v>112</v>
      </c>
      <c r="N66" s="24">
        <v>1.3986013986014E-2</v>
      </c>
      <c r="O66" s="17">
        <v>539</v>
      </c>
      <c r="P66" s="17">
        <v>7</v>
      </c>
      <c r="Q66" s="24">
        <v>8.5679314565483503E-3</v>
      </c>
      <c r="R66" s="17">
        <v>154</v>
      </c>
      <c r="S66" s="24">
        <v>1.40562248995984E-2</v>
      </c>
      <c r="T66" s="17">
        <v>252</v>
      </c>
      <c r="U66" s="24">
        <v>3.4777808446039199E-2</v>
      </c>
      <c r="V66" s="17">
        <v>124</v>
      </c>
      <c r="W66" s="24">
        <v>3.0609725993581801E-2</v>
      </c>
      <c r="X66" s="17">
        <v>2</v>
      </c>
      <c r="Y66" s="24">
        <v>4.8192771084337397E-3</v>
      </c>
      <c r="Z66" s="17">
        <v>33</v>
      </c>
      <c r="AA66" s="17">
        <v>3</v>
      </c>
      <c r="AB66" s="24">
        <v>4.8387096774193498E-2</v>
      </c>
      <c r="AC66" s="17">
        <v>10</v>
      </c>
      <c r="AD66" s="24">
        <v>1.6750418760469E-2</v>
      </c>
      <c r="AE66" s="17">
        <v>3</v>
      </c>
      <c r="AF66" s="24">
        <v>8.7976539589442806E-3</v>
      </c>
      <c r="AG66" s="17">
        <v>9</v>
      </c>
      <c r="AH66" s="24">
        <v>3.7656903765690398E-2</v>
      </c>
      <c r="AI66" s="17">
        <v>8</v>
      </c>
      <c r="AJ66" s="28">
        <v>2.4242424242424201E-2</v>
      </c>
    </row>
    <row r="67" spans="2:36" s="6" customFormat="1" ht="15" customHeight="1" x14ac:dyDescent="0.25">
      <c r="B67" s="19" t="str">
        <f>VLOOKUP(C67,COD_DANE!$B:$C,2,0)</f>
        <v>85</v>
      </c>
      <c r="C67" s="50" t="s">
        <v>12</v>
      </c>
      <c r="D67" s="17">
        <v>749</v>
      </c>
      <c r="E67" s="17">
        <v>45</v>
      </c>
      <c r="F67" s="24">
        <v>1.2028869286287099E-2</v>
      </c>
      <c r="G67" s="17">
        <v>146</v>
      </c>
      <c r="H67" s="24">
        <v>1.04449849763915E-2</v>
      </c>
      <c r="I67" s="17">
        <v>365</v>
      </c>
      <c r="J67" s="24">
        <v>2.6997041420118301E-2</v>
      </c>
      <c r="K67" s="17">
        <v>118</v>
      </c>
      <c r="L67" s="24">
        <v>1.63934426229508E-2</v>
      </c>
      <c r="M67" s="17">
        <v>75</v>
      </c>
      <c r="N67" s="24">
        <v>9.3656343656343694E-3</v>
      </c>
      <c r="O67" s="17">
        <v>477</v>
      </c>
      <c r="P67" s="17">
        <v>8</v>
      </c>
      <c r="Q67" s="24">
        <v>9.7919216646266804E-3</v>
      </c>
      <c r="R67" s="17">
        <v>119</v>
      </c>
      <c r="S67" s="24">
        <v>1.08616283315078E-2</v>
      </c>
      <c r="T67" s="17">
        <v>263</v>
      </c>
      <c r="U67" s="24">
        <v>3.6295887386144102E-2</v>
      </c>
      <c r="V67" s="17">
        <v>81</v>
      </c>
      <c r="W67" s="24">
        <v>1.99950629474204E-2</v>
      </c>
      <c r="X67" s="17">
        <v>6</v>
      </c>
      <c r="Y67" s="24">
        <v>1.44578313253012E-2</v>
      </c>
      <c r="Z67" s="17">
        <v>25</v>
      </c>
      <c r="AA67" s="17">
        <v>1</v>
      </c>
      <c r="AB67" s="24">
        <v>1.6129032258064498E-2</v>
      </c>
      <c r="AC67" s="17">
        <v>9</v>
      </c>
      <c r="AD67" s="24">
        <v>1.5075376884422099E-2</v>
      </c>
      <c r="AE67" s="17">
        <v>9</v>
      </c>
      <c r="AF67" s="24">
        <v>2.63929618768328E-2</v>
      </c>
      <c r="AG67" s="17">
        <v>4</v>
      </c>
      <c r="AH67" s="24">
        <v>1.6736401673640201E-2</v>
      </c>
      <c r="AI67" s="17">
        <v>2</v>
      </c>
      <c r="AJ67" s="28">
        <v>6.0606060606060597E-3</v>
      </c>
    </row>
    <row r="68" spans="2:36" s="6" customFormat="1" ht="15" customHeight="1" x14ac:dyDescent="0.25">
      <c r="B68" s="19" t="str">
        <f>VLOOKUP(C68,COD_DANE!$B:$C,2,0)</f>
        <v>19</v>
      </c>
      <c r="C68" s="50" t="s">
        <v>13</v>
      </c>
      <c r="D68" s="17">
        <v>826</v>
      </c>
      <c r="E68" s="17">
        <v>59</v>
      </c>
      <c r="F68" s="24">
        <v>1.5771184175354201E-2</v>
      </c>
      <c r="G68" s="17">
        <v>239</v>
      </c>
      <c r="H68" s="24">
        <v>1.70982973243669E-2</v>
      </c>
      <c r="I68" s="17">
        <v>276</v>
      </c>
      <c r="J68" s="24">
        <v>2.0414201183431999E-2</v>
      </c>
      <c r="K68" s="17">
        <v>151</v>
      </c>
      <c r="L68" s="24">
        <v>2.0978049458182799E-2</v>
      </c>
      <c r="M68" s="17">
        <v>101</v>
      </c>
      <c r="N68" s="24">
        <v>1.26123876123876E-2</v>
      </c>
      <c r="O68" s="17">
        <v>395</v>
      </c>
      <c r="P68" s="17">
        <v>2</v>
      </c>
      <c r="Q68" s="24">
        <v>2.4479804161566701E-3</v>
      </c>
      <c r="R68" s="17">
        <v>180</v>
      </c>
      <c r="S68" s="24">
        <v>1.6429353778751401E-2</v>
      </c>
      <c r="T68" s="17">
        <v>132</v>
      </c>
      <c r="U68" s="24">
        <v>1.82169472812586E-2</v>
      </c>
      <c r="V68" s="17">
        <v>81</v>
      </c>
      <c r="W68" s="24">
        <v>1.99950629474204E-2</v>
      </c>
      <c r="X68" s="17">
        <v>0</v>
      </c>
      <c r="Y68" s="24">
        <v>0</v>
      </c>
      <c r="Z68" s="17">
        <v>62</v>
      </c>
      <c r="AA68" s="17">
        <v>2</v>
      </c>
      <c r="AB68" s="24">
        <v>3.2258064516128997E-2</v>
      </c>
      <c r="AC68" s="17">
        <v>19</v>
      </c>
      <c r="AD68" s="24">
        <v>3.1825795644891103E-2</v>
      </c>
      <c r="AE68" s="17">
        <v>12</v>
      </c>
      <c r="AF68" s="24">
        <v>3.5190615835777102E-2</v>
      </c>
      <c r="AG68" s="17">
        <v>10</v>
      </c>
      <c r="AH68" s="24">
        <v>4.1841004184100403E-2</v>
      </c>
      <c r="AI68" s="17">
        <v>19</v>
      </c>
      <c r="AJ68" s="28">
        <v>5.75757575757576E-2</v>
      </c>
    </row>
    <row r="69" spans="2:36" s="6" customFormat="1" ht="15" customHeight="1" x14ac:dyDescent="0.25">
      <c r="B69" s="19" t="str">
        <f>VLOOKUP(C69,COD_DANE!$B:$C,2,0)</f>
        <v>20</v>
      </c>
      <c r="C69" s="50" t="s">
        <v>14</v>
      </c>
      <c r="D69" s="17">
        <v>2545</v>
      </c>
      <c r="E69" s="17">
        <v>141</v>
      </c>
      <c r="F69" s="24">
        <v>3.7690457097032899E-2</v>
      </c>
      <c r="G69" s="17">
        <v>918</v>
      </c>
      <c r="H69" s="24">
        <v>6.5674631563886102E-2</v>
      </c>
      <c r="I69" s="17">
        <v>635</v>
      </c>
      <c r="J69" s="24">
        <v>4.69674556213018E-2</v>
      </c>
      <c r="K69" s="17">
        <v>523</v>
      </c>
      <c r="L69" s="24">
        <v>7.2659071964434593E-2</v>
      </c>
      <c r="M69" s="17">
        <v>328</v>
      </c>
      <c r="N69" s="24">
        <v>4.0959040959041002E-2</v>
      </c>
      <c r="O69" s="17">
        <v>1572</v>
      </c>
      <c r="P69" s="17">
        <v>49</v>
      </c>
      <c r="Q69" s="24">
        <v>5.9975520195838398E-2</v>
      </c>
      <c r="R69" s="17">
        <v>781</v>
      </c>
      <c r="S69" s="24">
        <v>7.1285140562248994E-2</v>
      </c>
      <c r="T69" s="17">
        <v>370</v>
      </c>
      <c r="U69" s="24">
        <v>5.1062655258073401E-2</v>
      </c>
      <c r="V69" s="17">
        <v>334</v>
      </c>
      <c r="W69" s="24">
        <v>8.2448778079486501E-2</v>
      </c>
      <c r="X69" s="17">
        <v>38</v>
      </c>
      <c r="Y69" s="24">
        <v>9.1566265060241001E-2</v>
      </c>
      <c r="Z69" s="17">
        <v>53</v>
      </c>
      <c r="AA69" s="17">
        <v>4</v>
      </c>
      <c r="AB69" s="24">
        <v>6.4516129032258104E-2</v>
      </c>
      <c r="AC69" s="17">
        <v>16</v>
      </c>
      <c r="AD69" s="24">
        <v>2.6800670016750398E-2</v>
      </c>
      <c r="AE69" s="17">
        <v>11</v>
      </c>
      <c r="AF69" s="24">
        <v>3.2258064516128997E-2</v>
      </c>
      <c r="AG69" s="17">
        <v>9</v>
      </c>
      <c r="AH69" s="24">
        <v>3.7656903765690398E-2</v>
      </c>
      <c r="AI69" s="17">
        <v>13</v>
      </c>
      <c r="AJ69" s="28">
        <v>3.9393939393939398E-2</v>
      </c>
    </row>
    <row r="70" spans="2:36" s="6" customFormat="1" ht="15" customHeight="1" x14ac:dyDescent="0.25">
      <c r="B70" s="19" t="str">
        <f>VLOOKUP(C70,COD_DANE!$B:$C,2,0)</f>
        <v>27</v>
      </c>
      <c r="C70" s="50" t="s">
        <v>15</v>
      </c>
      <c r="D70" s="17">
        <v>694</v>
      </c>
      <c r="E70" s="17">
        <v>84</v>
      </c>
      <c r="F70" s="24">
        <v>2.2453889334402601E-2</v>
      </c>
      <c r="G70" s="17">
        <v>157</v>
      </c>
      <c r="H70" s="24">
        <v>1.1231935899270301E-2</v>
      </c>
      <c r="I70" s="17">
        <v>239</v>
      </c>
      <c r="J70" s="24">
        <v>1.7677514792899401E-2</v>
      </c>
      <c r="K70" s="17">
        <v>112</v>
      </c>
      <c r="L70" s="24">
        <v>1.55598777438177E-2</v>
      </c>
      <c r="M70" s="17">
        <v>102</v>
      </c>
      <c r="N70" s="24">
        <v>1.27372627372627E-2</v>
      </c>
      <c r="O70" s="17">
        <v>304</v>
      </c>
      <c r="P70" s="17">
        <v>9</v>
      </c>
      <c r="Q70" s="24">
        <v>1.1015911872705E-2</v>
      </c>
      <c r="R70" s="17">
        <v>109</v>
      </c>
      <c r="S70" s="24">
        <v>9.9488864549105507E-3</v>
      </c>
      <c r="T70" s="17">
        <v>123</v>
      </c>
      <c r="U70" s="24">
        <v>1.6974882693900101E-2</v>
      </c>
      <c r="V70" s="17">
        <v>59</v>
      </c>
      <c r="W70" s="24">
        <v>1.45643051098494E-2</v>
      </c>
      <c r="X70" s="17">
        <v>4</v>
      </c>
      <c r="Y70" s="24">
        <v>9.6385542168674707E-3</v>
      </c>
      <c r="Z70" s="17">
        <v>57</v>
      </c>
      <c r="AA70" s="17">
        <v>3</v>
      </c>
      <c r="AB70" s="24">
        <v>4.8387096774193498E-2</v>
      </c>
      <c r="AC70" s="17">
        <v>18</v>
      </c>
      <c r="AD70" s="24">
        <v>3.0150753768844199E-2</v>
      </c>
      <c r="AE70" s="17">
        <v>12</v>
      </c>
      <c r="AF70" s="24">
        <v>3.5190615835777102E-2</v>
      </c>
      <c r="AG70" s="17">
        <v>15</v>
      </c>
      <c r="AH70" s="24">
        <v>6.2761506276150597E-2</v>
      </c>
      <c r="AI70" s="17">
        <v>9</v>
      </c>
      <c r="AJ70" s="28">
        <v>2.7272727272727299E-2</v>
      </c>
    </row>
    <row r="71" spans="2:36" s="6" customFormat="1" ht="15" customHeight="1" x14ac:dyDescent="0.25">
      <c r="B71" s="19" t="str">
        <f>VLOOKUP(C71,COD_DANE!$B:$C,2,0)</f>
        <v>23</v>
      </c>
      <c r="C71" s="50" t="s">
        <v>16</v>
      </c>
      <c r="D71" s="17">
        <v>2898</v>
      </c>
      <c r="E71" s="17">
        <v>121</v>
      </c>
      <c r="F71" s="24">
        <v>3.23442929697942E-2</v>
      </c>
      <c r="G71" s="17">
        <v>1242</v>
      </c>
      <c r="H71" s="24">
        <v>8.8853913292316497E-2</v>
      </c>
      <c r="I71" s="17">
        <v>642</v>
      </c>
      <c r="J71" s="24">
        <v>4.7485207100591703E-2</v>
      </c>
      <c r="K71" s="17">
        <v>552</v>
      </c>
      <c r="L71" s="24">
        <v>7.6687968880244498E-2</v>
      </c>
      <c r="M71" s="17">
        <v>341</v>
      </c>
      <c r="N71" s="24">
        <v>4.2582417582417598E-2</v>
      </c>
      <c r="O71" s="17">
        <v>1716</v>
      </c>
      <c r="P71" s="17">
        <v>16</v>
      </c>
      <c r="Q71" s="24">
        <v>1.9583843329253399E-2</v>
      </c>
      <c r="R71" s="17">
        <v>1055</v>
      </c>
      <c r="S71" s="24">
        <v>9.6294267981014994E-2</v>
      </c>
      <c r="T71" s="17">
        <v>315</v>
      </c>
      <c r="U71" s="24">
        <v>4.3472260557548999E-2</v>
      </c>
      <c r="V71" s="17">
        <v>322</v>
      </c>
      <c r="W71" s="24">
        <v>7.9486546531720603E-2</v>
      </c>
      <c r="X71" s="17">
        <v>8</v>
      </c>
      <c r="Y71" s="24">
        <v>1.92771084337349E-2</v>
      </c>
      <c r="Z71" s="17">
        <v>30</v>
      </c>
      <c r="AA71" s="17">
        <v>1</v>
      </c>
      <c r="AB71" s="24">
        <v>1.6129032258064498E-2</v>
      </c>
      <c r="AC71" s="17">
        <v>16</v>
      </c>
      <c r="AD71" s="24">
        <v>2.6800670016750398E-2</v>
      </c>
      <c r="AE71" s="17">
        <v>1</v>
      </c>
      <c r="AF71" s="24">
        <v>2.9325513196480899E-3</v>
      </c>
      <c r="AG71" s="17">
        <v>9</v>
      </c>
      <c r="AH71" s="24">
        <v>3.7656903765690398E-2</v>
      </c>
      <c r="AI71" s="17">
        <v>3</v>
      </c>
      <c r="AJ71" s="28">
        <v>9.0909090909090905E-3</v>
      </c>
    </row>
    <row r="72" spans="2:36" s="6" customFormat="1" ht="15" customHeight="1" x14ac:dyDescent="0.25">
      <c r="B72" s="19" t="str">
        <f>VLOOKUP(C72,COD_DANE!$B:$C,2,0)</f>
        <v>25</v>
      </c>
      <c r="C72" s="50" t="s">
        <v>17</v>
      </c>
      <c r="D72" s="17">
        <v>1495</v>
      </c>
      <c r="E72" s="17">
        <v>134</v>
      </c>
      <c r="F72" s="24">
        <v>3.5819299652499297E-2</v>
      </c>
      <c r="G72" s="17">
        <v>355</v>
      </c>
      <c r="H72" s="24">
        <v>2.53970525110889E-2</v>
      </c>
      <c r="I72" s="17">
        <v>580</v>
      </c>
      <c r="J72" s="24">
        <v>4.28994082840237E-2</v>
      </c>
      <c r="K72" s="17">
        <v>229</v>
      </c>
      <c r="L72" s="24">
        <v>3.1814392886912998E-2</v>
      </c>
      <c r="M72" s="17">
        <v>197</v>
      </c>
      <c r="N72" s="24">
        <v>2.46003996003996E-2</v>
      </c>
      <c r="O72" s="17">
        <v>787</v>
      </c>
      <c r="P72" s="17">
        <v>41</v>
      </c>
      <c r="Q72" s="24">
        <v>5.01835985312118E-2</v>
      </c>
      <c r="R72" s="17">
        <v>266</v>
      </c>
      <c r="S72" s="24">
        <v>2.4278933917488098E-2</v>
      </c>
      <c r="T72" s="17">
        <v>325</v>
      </c>
      <c r="U72" s="24">
        <v>4.4852332321280698E-2</v>
      </c>
      <c r="V72" s="17">
        <v>145</v>
      </c>
      <c r="W72" s="24">
        <v>3.5793631202172299E-2</v>
      </c>
      <c r="X72" s="17">
        <v>10</v>
      </c>
      <c r="Y72" s="24">
        <v>2.40963855421687E-2</v>
      </c>
      <c r="Z72" s="17">
        <v>69</v>
      </c>
      <c r="AA72" s="17">
        <v>0</v>
      </c>
      <c r="AB72" s="24">
        <v>0</v>
      </c>
      <c r="AC72" s="17">
        <v>29</v>
      </c>
      <c r="AD72" s="24">
        <v>4.8576214405360099E-2</v>
      </c>
      <c r="AE72" s="17">
        <v>29</v>
      </c>
      <c r="AF72" s="24">
        <v>8.5043988269794701E-2</v>
      </c>
      <c r="AG72" s="17">
        <v>6</v>
      </c>
      <c r="AH72" s="24">
        <v>2.5104602510460299E-2</v>
      </c>
      <c r="AI72" s="17">
        <v>5</v>
      </c>
      <c r="AJ72" s="28">
        <v>1.5151515151515201E-2</v>
      </c>
    </row>
    <row r="73" spans="2:36" s="6" customFormat="1" ht="15" customHeight="1" x14ac:dyDescent="0.25">
      <c r="B73" s="19" t="str">
        <f>VLOOKUP(C73,COD_DANE!$B:$C,2,0)</f>
        <v>94</v>
      </c>
      <c r="C73" s="50" t="s">
        <v>18</v>
      </c>
      <c r="D73" s="17">
        <v>41</v>
      </c>
      <c r="E73" s="17">
        <v>7</v>
      </c>
      <c r="F73" s="24">
        <v>1.87115744453355E-3</v>
      </c>
      <c r="G73" s="17">
        <v>6</v>
      </c>
      <c r="H73" s="24">
        <v>4.2924595793389603E-4</v>
      </c>
      <c r="I73" s="17">
        <v>11</v>
      </c>
      <c r="J73" s="24">
        <v>8.1360946745562095E-4</v>
      </c>
      <c r="K73" s="17">
        <v>8</v>
      </c>
      <c r="L73" s="24">
        <v>1.11141983884412E-3</v>
      </c>
      <c r="M73" s="17">
        <v>9</v>
      </c>
      <c r="N73" s="24">
        <v>1.1238761238761201E-3</v>
      </c>
      <c r="O73" s="17">
        <v>21</v>
      </c>
      <c r="P73" s="17">
        <v>3</v>
      </c>
      <c r="Q73" s="24">
        <v>3.6719706242350101E-3</v>
      </c>
      <c r="R73" s="17">
        <v>5</v>
      </c>
      <c r="S73" s="24">
        <v>4.5637093829864901E-4</v>
      </c>
      <c r="T73" s="17">
        <v>6</v>
      </c>
      <c r="U73" s="24">
        <v>8.2804305823902795E-4</v>
      </c>
      <c r="V73" s="17">
        <v>5</v>
      </c>
      <c r="W73" s="24">
        <v>1.2342631449024899E-3</v>
      </c>
      <c r="X73" s="17">
        <v>2</v>
      </c>
      <c r="Y73" s="24">
        <v>4.8192771084337397E-3</v>
      </c>
      <c r="Z73" s="17">
        <v>1</v>
      </c>
      <c r="AA73" s="17">
        <v>1</v>
      </c>
      <c r="AB73" s="24">
        <v>1.6129032258064498E-2</v>
      </c>
      <c r="AC73" s="17">
        <v>0</v>
      </c>
      <c r="AD73" s="24">
        <v>0</v>
      </c>
      <c r="AE73" s="17">
        <v>0</v>
      </c>
      <c r="AF73" s="24">
        <v>0</v>
      </c>
      <c r="AG73" s="17">
        <v>0</v>
      </c>
      <c r="AH73" s="24">
        <v>0</v>
      </c>
      <c r="AI73" s="17">
        <v>0</v>
      </c>
      <c r="AJ73" s="28">
        <v>0</v>
      </c>
    </row>
    <row r="74" spans="2:36" s="6" customFormat="1" ht="15" customHeight="1" x14ac:dyDescent="0.25">
      <c r="B74" s="19" t="str">
        <f>VLOOKUP(C74,COD_DANE!$B:$C,2,0)</f>
        <v>95</v>
      </c>
      <c r="C74" s="50" t="s">
        <v>19</v>
      </c>
      <c r="D74" s="17">
        <v>196</v>
      </c>
      <c r="E74" s="17">
        <v>24</v>
      </c>
      <c r="F74" s="24">
        <v>6.41539695268645E-3</v>
      </c>
      <c r="G74" s="17">
        <v>32</v>
      </c>
      <c r="H74" s="24">
        <v>2.28931177564745E-3</v>
      </c>
      <c r="I74" s="17">
        <v>63</v>
      </c>
      <c r="J74" s="24">
        <v>4.6597633136094699E-3</v>
      </c>
      <c r="K74" s="17">
        <v>40</v>
      </c>
      <c r="L74" s="24">
        <v>5.5570991942206199E-3</v>
      </c>
      <c r="M74" s="17">
        <v>37</v>
      </c>
      <c r="N74" s="24">
        <v>4.6203796203796201E-3</v>
      </c>
      <c r="O74" s="17">
        <v>76</v>
      </c>
      <c r="P74" s="17">
        <v>7</v>
      </c>
      <c r="Q74" s="24">
        <v>8.5679314565483503E-3</v>
      </c>
      <c r="R74" s="17">
        <v>18</v>
      </c>
      <c r="S74" s="24">
        <v>1.6429353778751399E-3</v>
      </c>
      <c r="T74" s="17">
        <v>25</v>
      </c>
      <c r="U74" s="24">
        <v>3.4501794093292899E-3</v>
      </c>
      <c r="V74" s="17">
        <v>20</v>
      </c>
      <c r="W74" s="24">
        <v>4.9370525796099702E-3</v>
      </c>
      <c r="X74" s="17">
        <v>6</v>
      </c>
      <c r="Y74" s="24">
        <v>1.44578313253012E-2</v>
      </c>
      <c r="Z74" s="17">
        <v>17</v>
      </c>
      <c r="AA74" s="17">
        <v>1</v>
      </c>
      <c r="AB74" s="24">
        <v>1.6129032258064498E-2</v>
      </c>
      <c r="AC74" s="17">
        <v>5</v>
      </c>
      <c r="AD74" s="24">
        <v>8.3752093802345103E-3</v>
      </c>
      <c r="AE74" s="17">
        <v>3</v>
      </c>
      <c r="AF74" s="24">
        <v>8.7976539589442806E-3</v>
      </c>
      <c r="AG74" s="17">
        <v>1</v>
      </c>
      <c r="AH74" s="24">
        <v>4.1841004184100397E-3</v>
      </c>
      <c r="AI74" s="17">
        <v>7</v>
      </c>
      <c r="AJ74" s="28">
        <v>2.12121212121212E-2</v>
      </c>
    </row>
    <row r="75" spans="2:36" s="6" customFormat="1" ht="15" customHeight="1" x14ac:dyDescent="0.25">
      <c r="B75" s="19" t="str">
        <f>VLOOKUP(C75,COD_DANE!$B:$C,2,0)</f>
        <v>41</v>
      </c>
      <c r="C75" s="50" t="s">
        <v>20</v>
      </c>
      <c r="D75" s="17">
        <v>1028</v>
      </c>
      <c r="E75" s="17">
        <v>75</v>
      </c>
      <c r="F75" s="24">
        <v>2.00481154771451E-2</v>
      </c>
      <c r="G75" s="17">
        <v>228</v>
      </c>
      <c r="H75" s="24">
        <v>1.6311346401488101E-2</v>
      </c>
      <c r="I75" s="17">
        <v>425</v>
      </c>
      <c r="J75" s="24">
        <v>3.14349112426036E-2</v>
      </c>
      <c r="K75" s="17">
        <v>187</v>
      </c>
      <c r="L75" s="24">
        <v>2.5979438732981398E-2</v>
      </c>
      <c r="M75" s="17">
        <v>113</v>
      </c>
      <c r="N75" s="24">
        <v>1.41108891108891E-2</v>
      </c>
      <c r="O75" s="17">
        <v>587</v>
      </c>
      <c r="P75" s="17">
        <v>23</v>
      </c>
      <c r="Q75" s="24">
        <v>2.8151774785801699E-2</v>
      </c>
      <c r="R75" s="17">
        <v>189</v>
      </c>
      <c r="S75" s="24">
        <v>1.7250821467688901E-2</v>
      </c>
      <c r="T75" s="17">
        <v>261</v>
      </c>
      <c r="U75" s="24">
        <v>3.6019873033397702E-2</v>
      </c>
      <c r="V75" s="17">
        <v>110</v>
      </c>
      <c r="W75" s="24">
        <v>2.7153789187854899E-2</v>
      </c>
      <c r="X75" s="17">
        <v>4</v>
      </c>
      <c r="Y75" s="24">
        <v>9.6385542168674707E-3</v>
      </c>
      <c r="Z75" s="17">
        <v>54</v>
      </c>
      <c r="AA75" s="17">
        <v>0</v>
      </c>
      <c r="AB75" s="24">
        <v>0</v>
      </c>
      <c r="AC75" s="17">
        <v>9</v>
      </c>
      <c r="AD75" s="24">
        <v>1.5075376884422099E-2</v>
      </c>
      <c r="AE75" s="17">
        <v>19</v>
      </c>
      <c r="AF75" s="24">
        <v>5.5718475073313803E-2</v>
      </c>
      <c r="AG75" s="17">
        <v>16</v>
      </c>
      <c r="AH75" s="24">
        <v>6.6945606694560705E-2</v>
      </c>
      <c r="AI75" s="17">
        <v>10</v>
      </c>
      <c r="AJ75" s="28">
        <v>3.03030303030303E-2</v>
      </c>
    </row>
    <row r="76" spans="2:36" s="6" customFormat="1" ht="15" customHeight="1" x14ac:dyDescent="0.25">
      <c r="B76" s="19" t="str">
        <f>VLOOKUP(C76,COD_DANE!$B:$C,2,0)</f>
        <v>44</v>
      </c>
      <c r="C76" s="50" t="s">
        <v>21</v>
      </c>
      <c r="D76" s="17">
        <v>342</v>
      </c>
      <c r="E76" s="17">
        <v>17</v>
      </c>
      <c r="F76" s="24">
        <v>4.5442395081529002E-3</v>
      </c>
      <c r="G76" s="17">
        <v>95</v>
      </c>
      <c r="H76" s="24">
        <v>6.7963943339533596E-3</v>
      </c>
      <c r="I76" s="17">
        <v>94</v>
      </c>
      <c r="J76" s="24">
        <v>6.9526627218934904E-3</v>
      </c>
      <c r="K76" s="17">
        <v>64</v>
      </c>
      <c r="L76" s="24">
        <v>8.8913587107529897E-3</v>
      </c>
      <c r="M76" s="17">
        <v>72</v>
      </c>
      <c r="N76" s="24">
        <v>8.9910089910089901E-3</v>
      </c>
      <c r="O76" s="17">
        <v>168</v>
      </c>
      <c r="P76" s="17">
        <v>3</v>
      </c>
      <c r="Q76" s="24">
        <v>3.6719706242350101E-3</v>
      </c>
      <c r="R76" s="17">
        <v>79</v>
      </c>
      <c r="S76" s="24">
        <v>7.2106608251186598E-3</v>
      </c>
      <c r="T76" s="17">
        <v>53</v>
      </c>
      <c r="U76" s="24">
        <v>7.3143803477780803E-3</v>
      </c>
      <c r="V76" s="17">
        <v>30</v>
      </c>
      <c r="W76" s="24">
        <v>7.4055788694149596E-3</v>
      </c>
      <c r="X76" s="17">
        <v>3</v>
      </c>
      <c r="Y76" s="24">
        <v>7.2289156626506E-3</v>
      </c>
      <c r="Z76" s="17">
        <v>7</v>
      </c>
      <c r="AA76" s="17">
        <v>1</v>
      </c>
      <c r="AB76" s="24">
        <v>1.6129032258064498E-2</v>
      </c>
      <c r="AC76" s="17">
        <v>2</v>
      </c>
      <c r="AD76" s="24">
        <v>3.3500837520937998E-3</v>
      </c>
      <c r="AE76" s="17">
        <v>0</v>
      </c>
      <c r="AF76" s="24">
        <v>0</v>
      </c>
      <c r="AG76" s="17">
        <v>2</v>
      </c>
      <c r="AH76" s="24">
        <v>8.3682008368200795E-3</v>
      </c>
      <c r="AI76" s="17">
        <v>2</v>
      </c>
      <c r="AJ76" s="28">
        <v>6.0606060606060597E-3</v>
      </c>
    </row>
    <row r="77" spans="2:36" s="6" customFormat="1" ht="15" customHeight="1" x14ac:dyDescent="0.25">
      <c r="B77" s="19" t="str">
        <f>VLOOKUP(C77,COD_DANE!$B:$C,2,0)</f>
        <v>47</v>
      </c>
      <c r="C77" s="50" t="s">
        <v>22</v>
      </c>
      <c r="D77" s="17">
        <v>1824</v>
      </c>
      <c r="E77" s="17">
        <v>74</v>
      </c>
      <c r="F77" s="24">
        <v>1.9780807270783199E-2</v>
      </c>
      <c r="G77" s="17">
        <v>700</v>
      </c>
      <c r="H77" s="24">
        <v>5.0078695092287899E-2</v>
      </c>
      <c r="I77" s="17">
        <v>533</v>
      </c>
      <c r="J77" s="24">
        <v>3.9423076923076901E-2</v>
      </c>
      <c r="K77" s="17">
        <v>319</v>
      </c>
      <c r="L77" s="24">
        <v>4.4317866073909397E-2</v>
      </c>
      <c r="M77" s="17">
        <v>198</v>
      </c>
      <c r="N77" s="24">
        <v>2.47252747252747E-2</v>
      </c>
      <c r="O77" s="17">
        <v>1194</v>
      </c>
      <c r="P77" s="17">
        <v>10</v>
      </c>
      <c r="Q77" s="24">
        <v>1.2239902080783399E-2</v>
      </c>
      <c r="R77" s="17">
        <v>618</v>
      </c>
      <c r="S77" s="24">
        <v>5.6407447973712999E-2</v>
      </c>
      <c r="T77" s="17">
        <v>352</v>
      </c>
      <c r="U77" s="24">
        <v>4.8578526083356298E-2</v>
      </c>
      <c r="V77" s="17">
        <v>211</v>
      </c>
      <c r="W77" s="24">
        <v>5.2085904714885202E-2</v>
      </c>
      <c r="X77" s="17">
        <v>3</v>
      </c>
      <c r="Y77" s="24">
        <v>7.2289156626506E-3</v>
      </c>
      <c r="Z77" s="17">
        <v>24</v>
      </c>
      <c r="AA77" s="17">
        <v>2</v>
      </c>
      <c r="AB77" s="24">
        <v>3.2258064516128997E-2</v>
      </c>
      <c r="AC77" s="17">
        <v>6</v>
      </c>
      <c r="AD77" s="24">
        <v>1.00502512562814E-2</v>
      </c>
      <c r="AE77" s="17">
        <v>6</v>
      </c>
      <c r="AF77" s="24">
        <v>1.7595307917888599E-2</v>
      </c>
      <c r="AG77" s="17">
        <v>2</v>
      </c>
      <c r="AH77" s="24">
        <v>8.3682008368200795E-3</v>
      </c>
      <c r="AI77" s="17">
        <v>8</v>
      </c>
      <c r="AJ77" s="28">
        <v>2.4242424242424201E-2</v>
      </c>
    </row>
    <row r="78" spans="2:36" s="6" customFormat="1" ht="15" customHeight="1" x14ac:dyDescent="0.25">
      <c r="B78" s="19" t="str">
        <f>VLOOKUP(C78,COD_DANE!$B:$C,2,0)</f>
        <v>50</v>
      </c>
      <c r="C78" s="50" t="s">
        <v>23</v>
      </c>
      <c r="D78" s="17">
        <v>2584</v>
      </c>
      <c r="E78" s="17">
        <v>200</v>
      </c>
      <c r="F78" s="24">
        <v>5.3461641272387103E-2</v>
      </c>
      <c r="G78" s="17">
        <v>761</v>
      </c>
      <c r="H78" s="24">
        <v>5.4442695664615799E-2</v>
      </c>
      <c r="I78" s="17">
        <v>791</v>
      </c>
      <c r="J78" s="24">
        <v>5.8505917159763297E-2</v>
      </c>
      <c r="K78" s="17">
        <v>402</v>
      </c>
      <c r="L78" s="24">
        <v>5.5848846901917201E-2</v>
      </c>
      <c r="M78" s="17">
        <v>430</v>
      </c>
      <c r="N78" s="24">
        <v>5.3696303696303703E-2</v>
      </c>
      <c r="O78" s="17">
        <v>1327</v>
      </c>
      <c r="P78" s="17">
        <v>61</v>
      </c>
      <c r="Q78" s="24">
        <v>7.4663402692778505E-2</v>
      </c>
      <c r="R78" s="17">
        <v>583</v>
      </c>
      <c r="S78" s="24">
        <v>5.3212851405622499E-2</v>
      </c>
      <c r="T78" s="17">
        <v>427</v>
      </c>
      <c r="U78" s="24">
        <v>5.8929064311344197E-2</v>
      </c>
      <c r="V78" s="17">
        <v>213</v>
      </c>
      <c r="W78" s="24">
        <v>5.2579609972846199E-2</v>
      </c>
      <c r="X78" s="17">
        <v>43</v>
      </c>
      <c r="Y78" s="24">
        <v>0.103614457831325</v>
      </c>
      <c r="Z78" s="17">
        <v>72</v>
      </c>
      <c r="AA78" s="17">
        <v>3</v>
      </c>
      <c r="AB78" s="24">
        <v>4.8387096774193498E-2</v>
      </c>
      <c r="AC78" s="17">
        <v>31</v>
      </c>
      <c r="AD78" s="24">
        <v>5.19262981574539E-2</v>
      </c>
      <c r="AE78" s="17">
        <v>26</v>
      </c>
      <c r="AF78" s="24">
        <v>7.62463343108504E-2</v>
      </c>
      <c r="AG78" s="17">
        <v>6</v>
      </c>
      <c r="AH78" s="24">
        <v>2.5104602510460299E-2</v>
      </c>
      <c r="AI78" s="17">
        <v>6</v>
      </c>
      <c r="AJ78" s="28">
        <v>1.8181818181818198E-2</v>
      </c>
    </row>
    <row r="79" spans="2:36" s="6" customFormat="1" ht="15" customHeight="1" x14ac:dyDescent="0.25">
      <c r="B79" s="19" t="str">
        <f>VLOOKUP(C79,COD_DANE!$B:$C,2,0)</f>
        <v>52</v>
      </c>
      <c r="C79" s="50" t="s">
        <v>24</v>
      </c>
      <c r="D79" s="17">
        <v>565</v>
      </c>
      <c r="E79" s="17">
        <v>53</v>
      </c>
      <c r="F79" s="24">
        <v>1.4167334937182601E-2</v>
      </c>
      <c r="G79" s="17">
        <v>150</v>
      </c>
      <c r="H79" s="24">
        <v>1.07311489483474E-2</v>
      </c>
      <c r="I79" s="17">
        <v>142</v>
      </c>
      <c r="J79" s="24">
        <v>1.05029585798817E-2</v>
      </c>
      <c r="K79" s="17">
        <v>88</v>
      </c>
      <c r="L79" s="24">
        <v>1.2225618227285399E-2</v>
      </c>
      <c r="M79" s="17">
        <v>132</v>
      </c>
      <c r="N79" s="24">
        <v>1.6483516483516501E-2</v>
      </c>
      <c r="O79" s="17">
        <v>190</v>
      </c>
      <c r="P79" s="17">
        <v>4</v>
      </c>
      <c r="Q79" s="24">
        <v>4.8959608323133402E-3</v>
      </c>
      <c r="R79" s="17">
        <v>108</v>
      </c>
      <c r="S79" s="24">
        <v>9.8576122672508204E-3</v>
      </c>
      <c r="T79" s="17">
        <v>41</v>
      </c>
      <c r="U79" s="24">
        <v>5.6582942313000298E-3</v>
      </c>
      <c r="V79" s="17">
        <v>35</v>
      </c>
      <c r="W79" s="24">
        <v>8.63984201431745E-3</v>
      </c>
      <c r="X79" s="17">
        <v>2</v>
      </c>
      <c r="Y79" s="24">
        <v>4.8192771084337397E-3</v>
      </c>
      <c r="Z79" s="17">
        <v>34</v>
      </c>
      <c r="AA79" s="17">
        <v>1</v>
      </c>
      <c r="AB79" s="24">
        <v>1.6129032258064498E-2</v>
      </c>
      <c r="AC79" s="17">
        <v>12</v>
      </c>
      <c r="AD79" s="24">
        <v>2.01005025125628E-2</v>
      </c>
      <c r="AE79" s="17">
        <v>8</v>
      </c>
      <c r="AF79" s="24">
        <v>2.3460410557184799E-2</v>
      </c>
      <c r="AG79" s="17">
        <v>7</v>
      </c>
      <c r="AH79" s="24">
        <v>2.92887029288703E-2</v>
      </c>
      <c r="AI79" s="17">
        <v>6</v>
      </c>
      <c r="AJ79" s="28">
        <v>1.8181818181818198E-2</v>
      </c>
    </row>
    <row r="80" spans="2:36" s="6" customFormat="1" ht="15" customHeight="1" x14ac:dyDescent="0.25">
      <c r="B80" s="19" t="str">
        <f>VLOOKUP(C80,COD_DANE!$B:$C,2,0)</f>
        <v>54</v>
      </c>
      <c r="C80" s="50" t="s">
        <v>25</v>
      </c>
      <c r="D80" s="17">
        <v>1201</v>
      </c>
      <c r="E80" s="17">
        <v>76</v>
      </c>
      <c r="F80" s="24">
        <v>2.0315423683507101E-2</v>
      </c>
      <c r="G80" s="17">
        <v>294</v>
      </c>
      <c r="H80" s="24">
        <v>2.1033051938760899E-2</v>
      </c>
      <c r="I80" s="17">
        <v>341</v>
      </c>
      <c r="J80" s="24">
        <v>2.52218934911243E-2</v>
      </c>
      <c r="K80" s="17">
        <v>185</v>
      </c>
      <c r="L80" s="24">
        <v>2.5701583773270399E-2</v>
      </c>
      <c r="M80" s="17">
        <v>305</v>
      </c>
      <c r="N80" s="24">
        <v>3.8086913086913102E-2</v>
      </c>
      <c r="O80" s="17">
        <v>589</v>
      </c>
      <c r="P80" s="17">
        <v>24</v>
      </c>
      <c r="Q80" s="24">
        <v>2.9375764993880098E-2</v>
      </c>
      <c r="R80" s="17">
        <v>213</v>
      </c>
      <c r="S80" s="24">
        <v>1.9441401971522498E-2</v>
      </c>
      <c r="T80" s="17">
        <v>187</v>
      </c>
      <c r="U80" s="24">
        <v>2.58073419817831E-2</v>
      </c>
      <c r="V80" s="17">
        <v>120</v>
      </c>
      <c r="W80" s="24">
        <v>2.96223154776598E-2</v>
      </c>
      <c r="X80" s="17">
        <v>45</v>
      </c>
      <c r="Y80" s="24">
        <v>0.108433734939759</v>
      </c>
      <c r="Z80" s="17">
        <v>72</v>
      </c>
      <c r="AA80" s="17">
        <v>2</v>
      </c>
      <c r="AB80" s="24">
        <v>3.2258064516128997E-2</v>
      </c>
      <c r="AC80" s="17">
        <v>25</v>
      </c>
      <c r="AD80" s="24">
        <v>4.1876046901172498E-2</v>
      </c>
      <c r="AE80" s="17">
        <v>11</v>
      </c>
      <c r="AF80" s="24">
        <v>3.2258064516128997E-2</v>
      </c>
      <c r="AG80" s="17">
        <v>9</v>
      </c>
      <c r="AH80" s="24">
        <v>3.7656903765690398E-2</v>
      </c>
      <c r="AI80" s="17">
        <v>25</v>
      </c>
      <c r="AJ80" s="28">
        <v>7.5757575757575801E-2</v>
      </c>
    </row>
    <row r="81" spans="2:36" s="6" customFormat="1" ht="15" customHeight="1" x14ac:dyDescent="0.25">
      <c r="B81" s="19" t="str">
        <f>VLOOKUP(C81,COD_DANE!$B:$C,2,0)</f>
        <v>86</v>
      </c>
      <c r="C81" s="50" t="s">
        <v>26</v>
      </c>
      <c r="D81" s="17">
        <v>490</v>
      </c>
      <c r="E81" s="17">
        <v>45</v>
      </c>
      <c r="F81" s="24">
        <v>1.2028869286287099E-2</v>
      </c>
      <c r="G81" s="17">
        <v>109</v>
      </c>
      <c r="H81" s="24">
        <v>7.79796823579911E-3</v>
      </c>
      <c r="I81" s="17">
        <v>204</v>
      </c>
      <c r="J81" s="24">
        <v>1.5088757396449701E-2</v>
      </c>
      <c r="K81" s="17">
        <v>65</v>
      </c>
      <c r="L81" s="24">
        <v>9.0302861906084997E-3</v>
      </c>
      <c r="M81" s="17">
        <v>67</v>
      </c>
      <c r="N81" s="24">
        <v>8.3666333666333696E-3</v>
      </c>
      <c r="O81" s="17">
        <v>249</v>
      </c>
      <c r="P81" s="17">
        <v>13</v>
      </c>
      <c r="Q81" s="24">
        <v>1.5911872705018398E-2</v>
      </c>
      <c r="R81" s="17">
        <v>86</v>
      </c>
      <c r="S81" s="24">
        <v>7.8495801387367704E-3</v>
      </c>
      <c r="T81" s="17">
        <v>112</v>
      </c>
      <c r="U81" s="24">
        <v>1.54568037537952E-2</v>
      </c>
      <c r="V81" s="17">
        <v>36</v>
      </c>
      <c r="W81" s="24">
        <v>8.8866946432979502E-3</v>
      </c>
      <c r="X81" s="17">
        <v>2</v>
      </c>
      <c r="Y81" s="24">
        <v>4.8192771084337397E-3</v>
      </c>
      <c r="Z81" s="17">
        <v>19</v>
      </c>
      <c r="AA81" s="17">
        <v>0</v>
      </c>
      <c r="AB81" s="24">
        <v>0</v>
      </c>
      <c r="AC81" s="17">
        <v>7</v>
      </c>
      <c r="AD81" s="24">
        <v>1.1725293132328301E-2</v>
      </c>
      <c r="AE81" s="17">
        <v>2</v>
      </c>
      <c r="AF81" s="24">
        <v>5.8651026392961903E-3</v>
      </c>
      <c r="AG81" s="17">
        <v>3</v>
      </c>
      <c r="AH81" s="24">
        <v>1.2552301255230099E-2</v>
      </c>
      <c r="AI81" s="17">
        <v>7</v>
      </c>
      <c r="AJ81" s="28">
        <v>2.12121212121212E-2</v>
      </c>
    </row>
    <row r="82" spans="2:36" s="6" customFormat="1" ht="15" customHeight="1" x14ac:dyDescent="0.25">
      <c r="B82" s="19" t="str">
        <f>VLOOKUP(C82,COD_DANE!$B:$C,2,0)</f>
        <v>63</v>
      </c>
      <c r="C82" s="50" t="s">
        <v>27</v>
      </c>
      <c r="D82" s="17">
        <v>362</v>
      </c>
      <c r="E82" s="17">
        <v>35</v>
      </c>
      <c r="F82" s="24">
        <v>9.3557872226677392E-3</v>
      </c>
      <c r="G82" s="17">
        <v>129</v>
      </c>
      <c r="H82" s="24">
        <v>9.2287880955787705E-3</v>
      </c>
      <c r="I82" s="17">
        <v>95</v>
      </c>
      <c r="J82" s="24">
        <v>7.0266272189349098E-3</v>
      </c>
      <c r="K82" s="17">
        <v>61</v>
      </c>
      <c r="L82" s="24">
        <v>8.4745762711864406E-3</v>
      </c>
      <c r="M82" s="17">
        <v>42</v>
      </c>
      <c r="N82" s="24">
        <v>5.2447552447552502E-3</v>
      </c>
      <c r="O82" s="17">
        <v>192</v>
      </c>
      <c r="P82" s="17">
        <v>13</v>
      </c>
      <c r="Q82" s="24">
        <v>1.5911872705018398E-2</v>
      </c>
      <c r="R82" s="17">
        <v>97</v>
      </c>
      <c r="S82" s="24">
        <v>8.8535962029937902E-3</v>
      </c>
      <c r="T82" s="17">
        <v>44</v>
      </c>
      <c r="U82" s="24">
        <v>6.0723157604195398E-3</v>
      </c>
      <c r="V82" s="17">
        <v>36</v>
      </c>
      <c r="W82" s="24">
        <v>8.8866946432979502E-3</v>
      </c>
      <c r="X82" s="17">
        <v>2</v>
      </c>
      <c r="Y82" s="24">
        <v>4.8192771084337397E-3</v>
      </c>
      <c r="Z82" s="17">
        <v>20</v>
      </c>
      <c r="AA82" s="17">
        <v>0</v>
      </c>
      <c r="AB82" s="24">
        <v>0</v>
      </c>
      <c r="AC82" s="17">
        <v>9</v>
      </c>
      <c r="AD82" s="24">
        <v>1.5075376884422099E-2</v>
      </c>
      <c r="AE82" s="17">
        <v>5</v>
      </c>
      <c r="AF82" s="24">
        <v>1.46627565982405E-2</v>
      </c>
      <c r="AG82" s="17">
        <v>0</v>
      </c>
      <c r="AH82" s="24">
        <v>0</v>
      </c>
      <c r="AI82" s="17">
        <v>6</v>
      </c>
      <c r="AJ82" s="28">
        <v>1.8181818181818198E-2</v>
      </c>
    </row>
    <row r="83" spans="2:36" s="6" customFormat="1" ht="15" customHeight="1" x14ac:dyDescent="0.25">
      <c r="B83" s="19" t="str">
        <f>VLOOKUP(C83,COD_DANE!$B:$C,2,0)</f>
        <v>66</v>
      </c>
      <c r="C83" s="50" t="s">
        <v>28</v>
      </c>
      <c r="D83" s="17">
        <v>876</v>
      </c>
      <c r="E83" s="17">
        <v>78</v>
      </c>
      <c r="F83" s="24">
        <v>2.0850040096230999E-2</v>
      </c>
      <c r="G83" s="17">
        <v>272</v>
      </c>
      <c r="H83" s="24">
        <v>1.9459150093003301E-2</v>
      </c>
      <c r="I83" s="17">
        <v>230</v>
      </c>
      <c r="J83" s="24">
        <v>1.70118343195266E-2</v>
      </c>
      <c r="K83" s="17">
        <v>151</v>
      </c>
      <c r="L83" s="24">
        <v>2.0978049458182799E-2</v>
      </c>
      <c r="M83" s="17">
        <v>145</v>
      </c>
      <c r="N83" s="24">
        <v>1.8106893106893101E-2</v>
      </c>
      <c r="O83" s="17">
        <v>452</v>
      </c>
      <c r="P83" s="17">
        <v>20</v>
      </c>
      <c r="Q83" s="24">
        <v>2.4479804161566698E-2</v>
      </c>
      <c r="R83" s="17">
        <v>214</v>
      </c>
      <c r="S83" s="24">
        <v>1.9532676159182201E-2</v>
      </c>
      <c r="T83" s="17">
        <v>118</v>
      </c>
      <c r="U83" s="24">
        <v>1.6284846812034199E-2</v>
      </c>
      <c r="V83" s="17">
        <v>96</v>
      </c>
      <c r="W83" s="24">
        <v>2.3697852382127901E-2</v>
      </c>
      <c r="X83" s="17">
        <v>4</v>
      </c>
      <c r="Y83" s="24">
        <v>9.6385542168674707E-3</v>
      </c>
      <c r="Z83" s="17">
        <v>38</v>
      </c>
      <c r="AA83" s="17">
        <v>2</v>
      </c>
      <c r="AB83" s="24">
        <v>3.2258064516128997E-2</v>
      </c>
      <c r="AC83" s="17">
        <v>13</v>
      </c>
      <c r="AD83" s="24">
        <v>2.1775544388609701E-2</v>
      </c>
      <c r="AE83" s="17">
        <v>12</v>
      </c>
      <c r="AF83" s="24">
        <v>3.5190615835777102E-2</v>
      </c>
      <c r="AG83" s="17">
        <v>4</v>
      </c>
      <c r="AH83" s="24">
        <v>1.6736401673640201E-2</v>
      </c>
      <c r="AI83" s="17">
        <v>7</v>
      </c>
      <c r="AJ83" s="28">
        <v>2.12121212121212E-2</v>
      </c>
    </row>
    <row r="84" spans="2:36" s="6" customFormat="1" ht="15" customHeight="1" x14ac:dyDescent="0.25">
      <c r="B84" s="19" t="str">
        <f>VLOOKUP(C84,COD_DANE!$B:$C,2,0)</f>
        <v>68</v>
      </c>
      <c r="C84" s="50" t="s">
        <v>29</v>
      </c>
      <c r="D84" s="17">
        <v>2106</v>
      </c>
      <c r="E84" s="17">
        <v>141</v>
      </c>
      <c r="F84" s="24">
        <v>3.7690457097032899E-2</v>
      </c>
      <c r="G84" s="17">
        <v>809</v>
      </c>
      <c r="H84" s="24">
        <v>5.7876663328086997E-2</v>
      </c>
      <c r="I84" s="17">
        <v>548</v>
      </c>
      <c r="J84" s="24">
        <v>4.0532544378698201E-2</v>
      </c>
      <c r="K84" s="17">
        <v>293</v>
      </c>
      <c r="L84" s="24">
        <v>4.0705751597665998E-2</v>
      </c>
      <c r="M84" s="17">
        <v>315</v>
      </c>
      <c r="N84" s="24">
        <v>3.9335664335664301E-2</v>
      </c>
      <c r="O84" s="17">
        <v>1168</v>
      </c>
      <c r="P84" s="17">
        <v>31</v>
      </c>
      <c r="Q84" s="24">
        <v>3.7943696450428402E-2</v>
      </c>
      <c r="R84" s="17">
        <v>636</v>
      </c>
      <c r="S84" s="24">
        <v>5.80503833515882E-2</v>
      </c>
      <c r="T84" s="17">
        <v>322</v>
      </c>
      <c r="U84" s="24">
        <v>4.4438310792161199E-2</v>
      </c>
      <c r="V84" s="17">
        <v>163</v>
      </c>
      <c r="W84" s="24">
        <v>4.0236978523821298E-2</v>
      </c>
      <c r="X84" s="17">
        <v>16</v>
      </c>
      <c r="Y84" s="24">
        <v>3.8554216867469897E-2</v>
      </c>
      <c r="Z84" s="17">
        <v>136</v>
      </c>
      <c r="AA84" s="17">
        <v>4</v>
      </c>
      <c r="AB84" s="24">
        <v>6.4516129032258104E-2</v>
      </c>
      <c r="AC84" s="17">
        <v>59</v>
      </c>
      <c r="AD84" s="24">
        <v>9.8827470686767199E-2</v>
      </c>
      <c r="AE84" s="17">
        <v>18</v>
      </c>
      <c r="AF84" s="24">
        <v>5.2785923753665698E-2</v>
      </c>
      <c r="AG84" s="17">
        <v>25</v>
      </c>
      <c r="AH84" s="24">
        <v>0.104602510460251</v>
      </c>
      <c r="AI84" s="17">
        <v>30</v>
      </c>
      <c r="AJ84" s="28">
        <v>9.0909090909090898E-2</v>
      </c>
    </row>
    <row r="85" spans="2:36" s="6" customFormat="1" ht="15" customHeight="1" x14ac:dyDescent="0.25">
      <c r="B85" s="19" t="str">
        <f>VLOOKUP(C85,COD_DANE!$B:$C,2,0)</f>
        <v>70</v>
      </c>
      <c r="C85" s="50" t="s">
        <v>30</v>
      </c>
      <c r="D85" s="17">
        <v>776</v>
      </c>
      <c r="E85" s="17">
        <v>50</v>
      </c>
      <c r="F85" s="24">
        <v>1.33654103180968E-2</v>
      </c>
      <c r="G85" s="17">
        <v>393</v>
      </c>
      <c r="H85" s="24">
        <v>2.81156102446702E-2</v>
      </c>
      <c r="I85" s="17">
        <v>150</v>
      </c>
      <c r="J85" s="24">
        <v>1.1094674556213E-2</v>
      </c>
      <c r="K85" s="17">
        <v>98</v>
      </c>
      <c r="L85" s="24">
        <v>1.3614893025840499E-2</v>
      </c>
      <c r="M85" s="17">
        <v>85</v>
      </c>
      <c r="N85" s="24">
        <v>1.06143856143856E-2</v>
      </c>
      <c r="O85" s="17">
        <v>467</v>
      </c>
      <c r="P85" s="17">
        <v>10</v>
      </c>
      <c r="Q85" s="24">
        <v>1.2239902080783399E-2</v>
      </c>
      <c r="R85" s="17">
        <v>338</v>
      </c>
      <c r="S85" s="24">
        <v>3.08506754289887E-2</v>
      </c>
      <c r="T85" s="17">
        <v>68</v>
      </c>
      <c r="U85" s="24">
        <v>9.3844879933756495E-3</v>
      </c>
      <c r="V85" s="17">
        <v>46</v>
      </c>
      <c r="W85" s="24">
        <v>1.13552209331029E-2</v>
      </c>
      <c r="X85" s="17">
        <v>5</v>
      </c>
      <c r="Y85" s="24">
        <v>1.20481927710843E-2</v>
      </c>
      <c r="Z85" s="17">
        <v>12</v>
      </c>
      <c r="AA85" s="17">
        <v>0</v>
      </c>
      <c r="AB85" s="24">
        <v>0</v>
      </c>
      <c r="AC85" s="17">
        <v>5</v>
      </c>
      <c r="AD85" s="24">
        <v>8.3752093802345103E-3</v>
      </c>
      <c r="AE85" s="17">
        <v>3</v>
      </c>
      <c r="AF85" s="24">
        <v>8.7976539589442806E-3</v>
      </c>
      <c r="AG85" s="17">
        <v>3</v>
      </c>
      <c r="AH85" s="24">
        <v>1.2552301255230099E-2</v>
      </c>
      <c r="AI85" s="17">
        <v>1</v>
      </c>
      <c r="AJ85" s="28">
        <v>3.0303030303030299E-3</v>
      </c>
    </row>
    <row r="86" spans="2:36" s="6" customFormat="1" ht="15" customHeight="1" x14ac:dyDescent="0.25">
      <c r="B86" s="19" t="str">
        <f>VLOOKUP(C86,COD_DANE!$B:$C,2,0)</f>
        <v>73</v>
      </c>
      <c r="C86" s="50" t="s">
        <v>31</v>
      </c>
      <c r="D86" s="17">
        <v>1144</v>
      </c>
      <c r="E86" s="17">
        <v>88</v>
      </c>
      <c r="F86" s="24">
        <v>2.35231221598503E-2</v>
      </c>
      <c r="G86" s="17">
        <v>292</v>
      </c>
      <c r="H86" s="24">
        <v>2.0889969952782899E-2</v>
      </c>
      <c r="I86" s="17">
        <v>434</v>
      </c>
      <c r="J86" s="24">
        <v>3.2100591715976297E-2</v>
      </c>
      <c r="K86" s="17">
        <v>177</v>
      </c>
      <c r="L86" s="24">
        <v>2.4590163934426201E-2</v>
      </c>
      <c r="M86" s="17">
        <v>153</v>
      </c>
      <c r="N86" s="24">
        <v>1.9105894105894101E-2</v>
      </c>
      <c r="O86" s="17">
        <v>547</v>
      </c>
      <c r="P86" s="17">
        <v>15</v>
      </c>
      <c r="Q86" s="24">
        <v>1.8359853121174999E-2</v>
      </c>
      <c r="R86" s="17">
        <v>211</v>
      </c>
      <c r="S86" s="24">
        <v>1.9258853596203E-2</v>
      </c>
      <c r="T86" s="17">
        <v>228</v>
      </c>
      <c r="U86" s="24">
        <v>3.1465636213083098E-2</v>
      </c>
      <c r="V86" s="17">
        <v>92</v>
      </c>
      <c r="W86" s="24">
        <v>2.27104418662059E-2</v>
      </c>
      <c r="X86" s="17">
        <v>1</v>
      </c>
      <c r="Y86" s="24">
        <v>2.4096385542168699E-3</v>
      </c>
      <c r="Z86" s="17">
        <v>61</v>
      </c>
      <c r="AA86" s="17">
        <v>2</v>
      </c>
      <c r="AB86" s="24">
        <v>3.2258064516128997E-2</v>
      </c>
      <c r="AC86" s="17">
        <v>26</v>
      </c>
      <c r="AD86" s="24">
        <v>4.3551088777219402E-2</v>
      </c>
      <c r="AE86" s="17">
        <v>16</v>
      </c>
      <c r="AF86" s="24">
        <v>4.6920821114369501E-2</v>
      </c>
      <c r="AG86" s="17">
        <v>9</v>
      </c>
      <c r="AH86" s="24">
        <v>3.7656903765690398E-2</v>
      </c>
      <c r="AI86" s="17">
        <v>8</v>
      </c>
      <c r="AJ86" s="28">
        <v>2.4242424242424201E-2</v>
      </c>
    </row>
    <row r="87" spans="2:36" s="6" customFormat="1" ht="15" customHeight="1" x14ac:dyDescent="0.25">
      <c r="B87" s="19" t="str">
        <f>VLOOKUP(C87,COD_DANE!$B:$C,2,0)</f>
        <v>76</v>
      </c>
      <c r="C87" s="50" t="s">
        <v>32</v>
      </c>
      <c r="D87" s="17">
        <v>2518</v>
      </c>
      <c r="E87" s="17">
        <v>359</v>
      </c>
      <c r="F87" s="24">
        <v>9.5963646083934803E-2</v>
      </c>
      <c r="G87" s="17">
        <v>681</v>
      </c>
      <c r="H87" s="24">
        <v>4.8719416225497199E-2</v>
      </c>
      <c r="I87" s="17">
        <v>682</v>
      </c>
      <c r="J87" s="24">
        <v>5.0443786982248502E-2</v>
      </c>
      <c r="K87" s="17">
        <v>389</v>
      </c>
      <c r="L87" s="24">
        <v>5.4042789663795499E-2</v>
      </c>
      <c r="M87" s="17">
        <v>407</v>
      </c>
      <c r="N87" s="24">
        <v>5.0824175824175803E-2</v>
      </c>
      <c r="O87" s="17">
        <v>902</v>
      </c>
      <c r="P87" s="17">
        <v>52</v>
      </c>
      <c r="Q87" s="24">
        <v>6.3647490820073399E-2</v>
      </c>
      <c r="R87" s="17">
        <v>478</v>
      </c>
      <c r="S87" s="24">
        <v>4.3629061701350898E-2</v>
      </c>
      <c r="T87" s="17">
        <v>203</v>
      </c>
      <c r="U87" s="24">
        <v>2.8015456803753801E-2</v>
      </c>
      <c r="V87" s="17">
        <v>153</v>
      </c>
      <c r="W87" s="24">
        <v>3.77684522340163E-2</v>
      </c>
      <c r="X87" s="17">
        <v>16</v>
      </c>
      <c r="Y87" s="24">
        <v>3.8554216867469897E-2</v>
      </c>
      <c r="Z87" s="17">
        <v>135</v>
      </c>
      <c r="AA87" s="17">
        <v>7</v>
      </c>
      <c r="AB87" s="24">
        <v>0.112903225806452</v>
      </c>
      <c r="AC87" s="17">
        <v>47</v>
      </c>
      <c r="AD87" s="24">
        <v>7.8726968174204395E-2</v>
      </c>
      <c r="AE87" s="17">
        <v>25</v>
      </c>
      <c r="AF87" s="24">
        <v>7.3313782991202406E-2</v>
      </c>
      <c r="AG87" s="17">
        <v>21</v>
      </c>
      <c r="AH87" s="24">
        <v>8.78661087866109E-2</v>
      </c>
      <c r="AI87" s="17">
        <v>35</v>
      </c>
      <c r="AJ87" s="28">
        <v>0.10606060606060599</v>
      </c>
    </row>
    <row r="88" spans="2:36" s="6" customFormat="1" ht="15" customHeight="1" x14ac:dyDescent="0.25">
      <c r="B88" s="19" t="str">
        <f>VLOOKUP(C88,COD_DANE!$B:$C,2,0)</f>
        <v>97</v>
      </c>
      <c r="C88" s="50" t="s">
        <v>33</v>
      </c>
      <c r="D88" s="17">
        <v>59</v>
      </c>
      <c r="E88" s="17">
        <v>2</v>
      </c>
      <c r="F88" s="24">
        <v>5.3461641272387105E-4</v>
      </c>
      <c r="G88" s="17">
        <v>20</v>
      </c>
      <c r="H88" s="24">
        <v>1.4308198597796501E-3</v>
      </c>
      <c r="I88" s="17">
        <v>17</v>
      </c>
      <c r="J88" s="24">
        <v>1.2573964497041401E-3</v>
      </c>
      <c r="K88" s="17">
        <v>6</v>
      </c>
      <c r="L88" s="24">
        <v>8.33564879133093E-4</v>
      </c>
      <c r="M88" s="17">
        <v>14</v>
      </c>
      <c r="N88" s="24">
        <v>1.74825174825175E-3</v>
      </c>
      <c r="O88" s="17">
        <v>22</v>
      </c>
      <c r="P88" s="17">
        <v>1</v>
      </c>
      <c r="Q88" s="24">
        <v>1.22399020807834E-3</v>
      </c>
      <c r="R88" s="17">
        <v>15</v>
      </c>
      <c r="S88" s="24">
        <v>1.36911281489595E-3</v>
      </c>
      <c r="T88" s="17">
        <v>4</v>
      </c>
      <c r="U88" s="24">
        <v>5.5202870549268595E-4</v>
      </c>
      <c r="V88" s="17">
        <v>2</v>
      </c>
      <c r="W88" s="24">
        <v>4.9370525796099695E-4</v>
      </c>
      <c r="X88" s="17">
        <v>0</v>
      </c>
      <c r="Y88" s="24">
        <v>0</v>
      </c>
      <c r="Z88" s="17">
        <v>1</v>
      </c>
      <c r="AA88" s="17">
        <v>0</v>
      </c>
      <c r="AB88" s="24">
        <v>0</v>
      </c>
      <c r="AC88" s="17">
        <v>0</v>
      </c>
      <c r="AD88" s="24">
        <v>0</v>
      </c>
      <c r="AE88" s="17">
        <v>1</v>
      </c>
      <c r="AF88" s="24">
        <v>2.9325513196480899E-3</v>
      </c>
      <c r="AG88" s="17">
        <v>0</v>
      </c>
      <c r="AH88" s="24">
        <v>0</v>
      </c>
      <c r="AI88" s="17">
        <v>0</v>
      </c>
      <c r="AJ88" s="28">
        <v>0</v>
      </c>
    </row>
    <row r="89" spans="2:36" s="6" customFormat="1" ht="15" customHeight="1" x14ac:dyDescent="0.25">
      <c r="B89" s="19" t="str">
        <f>VLOOKUP(C89,COD_DANE!$B:$C,2,0)</f>
        <v>99</v>
      </c>
      <c r="C89" s="50" t="s">
        <v>34</v>
      </c>
      <c r="D89" s="17">
        <v>66</v>
      </c>
      <c r="E89" s="17">
        <v>5</v>
      </c>
      <c r="F89" s="24">
        <v>1.33654103180968E-3</v>
      </c>
      <c r="G89" s="17">
        <v>16</v>
      </c>
      <c r="H89" s="24">
        <v>1.14465588782372E-3</v>
      </c>
      <c r="I89" s="17">
        <v>27</v>
      </c>
      <c r="J89" s="24">
        <v>1.99704142011834E-3</v>
      </c>
      <c r="K89" s="17">
        <v>6</v>
      </c>
      <c r="L89" s="24">
        <v>8.33564879133093E-4</v>
      </c>
      <c r="M89" s="17">
        <v>12</v>
      </c>
      <c r="N89" s="24">
        <v>1.4985014985015E-3</v>
      </c>
      <c r="O89" s="17">
        <v>36</v>
      </c>
      <c r="P89" s="17">
        <v>2</v>
      </c>
      <c r="Q89" s="24">
        <v>2.4479804161566701E-3</v>
      </c>
      <c r="R89" s="17">
        <v>15</v>
      </c>
      <c r="S89" s="24">
        <v>1.36911281489595E-3</v>
      </c>
      <c r="T89" s="17">
        <v>14</v>
      </c>
      <c r="U89" s="24">
        <v>1.9321004692244E-3</v>
      </c>
      <c r="V89" s="17">
        <v>4</v>
      </c>
      <c r="W89" s="24">
        <v>9.8741051592199499E-4</v>
      </c>
      <c r="X89" s="17">
        <v>1</v>
      </c>
      <c r="Y89" s="24">
        <v>2.4096385542168699E-3</v>
      </c>
      <c r="Z89" s="17">
        <v>0</v>
      </c>
      <c r="AA89" s="17">
        <v>0</v>
      </c>
      <c r="AB89" s="24">
        <v>0</v>
      </c>
      <c r="AC89" s="17">
        <v>0</v>
      </c>
      <c r="AD89" s="24">
        <v>0</v>
      </c>
      <c r="AE89" s="17">
        <v>0</v>
      </c>
      <c r="AF89" s="24">
        <v>0</v>
      </c>
      <c r="AG89" s="17">
        <v>0</v>
      </c>
      <c r="AH89" s="24">
        <v>0</v>
      </c>
      <c r="AI89" s="17">
        <v>0</v>
      </c>
      <c r="AJ89" s="28">
        <v>0</v>
      </c>
    </row>
    <row r="90" spans="2:36" s="6" customFormat="1" ht="15" customHeight="1" thickBot="1" x14ac:dyDescent="0.3">
      <c r="B90" s="20">
        <f>VLOOKUP(C90,COD_DANE!$B:$C,2,0)</f>
        <v>0</v>
      </c>
      <c r="C90" s="120" t="s">
        <v>205</v>
      </c>
      <c r="D90" s="21">
        <v>1068</v>
      </c>
      <c r="E90" s="21">
        <v>109</v>
      </c>
      <c r="F90" s="25">
        <v>2.91365944934509E-2</v>
      </c>
      <c r="G90" s="21">
        <v>8</v>
      </c>
      <c r="H90" s="25">
        <v>5.7232794391186205E-4</v>
      </c>
      <c r="I90" s="21">
        <v>66</v>
      </c>
      <c r="J90" s="25">
        <v>4.88165680473373E-3</v>
      </c>
      <c r="K90" s="21">
        <v>26</v>
      </c>
      <c r="L90" s="25">
        <v>3.6121144762433998E-3</v>
      </c>
      <c r="M90" s="21">
        <v>859</v>
      </c>
      <c r="N90" s="25">
        <v>0.10726773226773199</v>
      </c>
      <c r="O90" s="21">
        <v>1</v>
      </c>
      <c r="P90" s="21">
        <v>0</v>
      </c>
      <c r="Q90" s="25">
        <v>0</v>
      </c>
      <c r="R90" s="21">
        <v>1</v>
      </c>
      <c r="S90" s="25">
        <v>9.1274187659729804E-5</v>
      </c>
      <c r="T90" s="21">
        <v>0</v>
      </c>
      <c r="U90" s="25">
        <v>0</v>
      </c>
      <c r="V90" s="21">
        <v>0</v>
      </c>
      <c r="W90" s="25">
        <v>0</v>
      </c>
      <c r="X90" s="21">
        <v>0</v>
      </c>
      <c r="Y90" s="25">
        <v>0</v>
      </c>
      <c r="Z90" s="21">
        <v>0</v>
      </c>
      <c r="AA90" s="21">
        <v>0</v>
      </c>
      <c r="AB90" s="25">
        <v>0</v>
      </c>
      <c r="AC90" s="21">
        <v>0</v>
      </c>
      <c r="AD90" s="25">
        <v>0</v>
      </c>
      <c r="AE90" s="21">
        <v>0</v>
      </c>
      <c r="AF90" s="25">
        <v>0</v>
      </c>
      <c r="AG90" s="21">
        <v>0</v>
      </c>
      <c r="AH90" s="25">
        <v>0</v>
      </c>
      <c r="AI90" s="21">
        <v>0</v>
      </c>
      <c r="AJ90" s="29">
        <v>0</v>
      </c>
    </row>
    <row r="91" spans="2:36" customFormat="1" ht="15.75" thickBot="1" x14ac:dyDescent="0.3"/>
    <row r="92" spans="2:36" s="6" customFormat="1" ht="15" customHeight="1" x14ac:dyDescent="0.25">
      <c r="B92" s="189" t="s">
        <v>217</v>
      </c>
      <c r="C92" s="163" t="s">
        <v>143</v>
      </c>
      <c r="D92" s="163" t="s">
        <v>86</v>
      </c>
      <c r="E92" s="163" t="s">
        <v>58</v>
      </c>
      <c r="F92" s="198"/>
      <c r="G92" s="198"/>
      <c r="H92" s="198"/>
      <c r="I92" s="198"/>
      <c r="J92" s="198"/>
      <c r="K92" s="198"/>
      <c r="L92" s="198"/>
      <c r="M92" s="198"/>
      <c r="N92" s="198"/>
      <c r="O92" s="163" t="s">
        <v>40</v>
      </c>
      <c r="P92" s="198"/>
      <c r="Q92" s="198"/>
      <c r="R92" s="198"/>
      <c r="S92" s="198"/>
      <c r="T92" s="198"/>
      <c r="U92" s="198"/>
      <c r="V92" s="198"/>
      <c r="W92" s="198"/>
      <c r="X92" s="198"/>
      <c r="Y92" s="198"/>
      <c r="Z92" s="163" t="s">
        <v>41</v>
      </c>
      <c r="AA92" s="198"/>
      <c r="AB92" s="198"/>
      <c r="AC92" s="198"/>
      <c r="AD92" s="198"/>
      <c r="AE92" s="198"/>
      <c r="AF92" s="198"/>
      <c r="AG92" s="198"/>
      <c r="AH92" s="198"/>
      <c r="AI92" s="198"/>
      <c r="AJ92" s="199"/>
    </row>
    <row r="93" spans="2:36" s="6" customFormat="1" ht="15" customHeight="1" x14ac:dyDescent="0.25">
      <c r="B93" s="190"/>
      <c r="C93" s="164"/>
      <c r="D93" s="164"/>
      <c r="E93" s="164" t="s">
        <v>87</v>
      </c>
      <c r="F93" s="196"/>
      <c r="G93" s="164" t="s">
        <v>88</v>
      </c>
      <c r="H93" s="196"/>
      <c r="I93" s="164" t="s">
        <v>89</v>
      </c>
      <c r="J93" s="196"/>
      <c r="K93" s="164" t="s">
        <v>90</v>
      </c>
      <c r="L93" s="196"/>
      <c r="M93" s="164" t="s">
        <v>91</v>
      </c>
      <c r="N93" s="196"/>
      <c r="O93" s="164" t="s">
        <v>53</v>
      </c>
      <c r="P93" s="164" t="s">
        <v>87</v>
      </c>
      <c r="Q93" s="196"/>
      <c r="R93" s="164" t="s">
        <v>88</v>
      </c>
      <c r="S93" s="196"/>
      <c r="T93" s="164" t="s">
        <v>89</v>
      </c>
      <c r="U93" s="196"/>
      <c r="V93" s="164" t="s">
        <v>90</v>
      </c>
      <c r="W93" s="196"/>
      <c r="X93" s="164" t="s">
        <v>91</v>
      </c>
      <c r="Y93" s="196"/>
      <c r="Z93" s="164" t="s">
        <v>47</v>
      </c>
      <c r="AA93" s="164" t="s">
        <v>87</v>
      </c>
      <c r="AB93" s="196"/>
      <c r="AC93" s="164" t="s">
        <v>88</v>
      </c>
      <c r="AD93" s="196"/>
      <c r="AE93" s="164" t="s">
        <v>89</v>
      </c>
      <c r="AF93" s="196"/>
      <c r="AG93" s="164" t="s">
        <v>90</v>
      </c>
      <c r="AH93" s="196"/>
      <c r="AI93" s="164" t="s">
        <v>91</v>
      </c>
      <c r="AJ93" s="197"/>
    </row>
    <row r="94" spans="2:36" s="6" customFormat="1" ht="15" customHeight="1" x14ac:dyDescent="0.25">
      <c r="B94" s="190"/>
      <c r="C94" s="164"/>
      <c r="D94" s="164"/>
      <c r="E94" s="43" t="s">
        <v>0</v>
      </c>
      <c r="F94" s="43" t="s">
        <v>43</v>
      </c>
      <c r="G94" s="43" t="s">
        <v>0</v>
      </c>
      <c r="H94" s="43" t="s">
        <v>43</v>
      </c>
      <c r="I94" s="43" t="s">
        <v>0</v>
      </c>
      <c r="J94" s="43" t="s">
        <v>43</v>
      </c>
      <c r="K94" s="43" t="s">
        <v>0</v>
      </c>
      <c r="L94" s="43" t="s">
        <v>43</v>
      </c>
      <c r="M94" s="43" t="s">
        <v>0</v>
      </c>
      <c r="N94" s="43" t="s">
        <v>43</v>
      </c>
      <c r="O94" s="164"/>
      <c r="P94" s="43" t="s">
        <v>0</v>
      </c>
      <c r="Q94" s="43" t="s">
        <v>43</v>
      </c>
      <c r="R94" s="43" t="s">
        <v>0</v>
      </c>
      <c r="S94" s="43" t="s">
        <v>43</v>
      </c>
      <c r="T94" s="43" t="s">
        <v>0</v>
      </c>
      <c r="U94" s="43" t="s">
        <v>43</v>
      </c>
      <c r="V94" s="43" t="s">
        <v>0</v>
      </c>
      <c r="W94" s="43" t="s">
        <v>43</v>
      </c>
      <c r="X94" s="43" t="s">
        <v>0</v>
      </c>
      <c r="Y94" s="43" t="s">
        <v>43</v>
      </c>
      <c r="Z94" s="164"/>
      <c r="AA94" s="43" t="s">
        <v>0</v>
      </c>
      <c r="AB94" s="43" t="s">
        <v>43</v>
      </c>
      <c r="AC94" s="43" t="s">
        <v>0</v>
      </c>
      <c r="AD94" s="43" t="s">
        <v>43</v>
      </c>
      <c r="AE94" s="43" t="s">
        <v>0</v>
      </c>
      <c r="AF94" s="43" t="s">
        <v>43</v>
      </c>
      <c r="AG94" s="43" t="s">
        <v>0</v>
      </c>
      <c r="AH94" s="43" t="s">
        <v>43</v>
      </c>
      <c r="AI94" s="43" t="s">
        <v>0</v>
      </c>
      <c r="AJ94" s="44" t="s">
        <v>43</v>
      </c>
    </row>
    <row r="95" spans="2:36" s="6" customFormat="1" ht="15" customHeight="1" x14ac:dyDescent="0.25">
      <c r="B95" s="18"/>
      <c r="C95" s="51" t="s">
        <v>1</v>
      </c>
      <c r="D95" s="16">
        <v>7534</v>
      </c>
      <c r="E95" s="16">
        <v>246</v>
      </c>
      <c r="F95" s="22">
        <v>1</v>
      </c>
      <c r="G95" s="16">
        <v>4145</v>
      </c>
      <c r="H95" s="22">
        <v>1</v>
      </c>
      <c r="I95" s="16">
        <v>1466</v>
      </c>
      <c r="J95" s="22">
        <v>1</v>
      </c>
      <c r="K95" s="16">
        <v>1242</v>
      </c>
      <c r="L95" s="22">
        <v>1</v>
      </c>
      <c r="M95" s="16">
        <v>435</v>
      </c>
      <c r="N95" s="22">
        <v>1</v>
      </c>
      <c r="O95" s="16">
        <v>5466</v>
      </c>
      <c r="P95" s="16">
        <v>55</v>
      </c>
      <c r="Q95" s="22">
        <v>1</v>
      </c>
      <c r="R95" s="16">
        <v>3600</v>
      </c>
      <c r="S95" s="22">
        <v>1</v>
      </c>
      <c r="T95" s="16">
        <v>951</v>
      </c>
      <c r="U95" s="22">
        <v>1</v>
      </c>
      <c r="V95" s="16">
        <v>834</v>
      </c>
      <c r="W95" s="22">
        <v>1</v>
      </c>
      <c r="X95" s="16">
        <v>26</v>
      </c>
      <c r="Y95" s="22">
        <v>1</v>
      </c>
      <c r="Z95" s="16">
        <v>430</v>
      </c>
      <c r="AA95" s="16">
        <v>9</v>
      </c>
      <c r="AB95" s="22">
        <v>1</v>
      </c>
      <c r="AC95" s="16">
        <v>209</v>
      </c>
      <c r="AD95" s="22">
        <v>1</v>
      </c>
      <c r="AE95" s="16">
        <v>54</v>
      </c>
      <c r="AF95" s="22">
        <v>1</v>
      </c>
      <c r="AG95" s="16">
        <v>82</v>
      </c>
      <c r="AH95" s="22">
        <v>1</v>
      </c>
      <c r="AI95" s="16">
        <v>76</v>
      </c>
      <c r="AJ95" s="27">
        <v>1</v>
      </c>
    </row>
    <row r="96" spans="2:36" s="6" customFormat="1" ht="15" customHeight="1" x14ac:dyDescent="0.25">
      <c r="B96" s="19" t="str">
        <f>VLOOKUP(C96,COD_DANE!$B:$C,2,0)</f>
        <v>91</v>
      </c>
      <c r="C96" s="50" t="s">
        <v>2</v>
      </c>
      <c r="D96" s="17">
        <v>3</v>
      </c>
      <c r="E96" s="17">
        <v>0</v>
      </c>
      <c r="F96" s="24">
        <v>0</v>
      </c>
      <c r="G96" s="17">
        <v>2</v>
      </c>
      <c r="H96" s="24">
        <v>4.8250904704463202E-4</v>
      </c>
      <c r="I96" s="17">
        <v>0</v>
      </c>
      <c r="J96" s="24">
        <v>0</v>
      </c>
      <c r="K96" s="17">
        <v>1</v>
      </c>
      <c r="L96" s="24">
        <v>8.0515297906602298E-4</v>
      </c>
      <c r="M96" s="17">
        <v>0</v>
      </c>
      <c r="N96" s="24">
        <v>0</v>
      </c>
      <c r="O96" s="17">
        <v>2</v>
      </c>
      <c r="P96" s="17">
        <v>0</v>
      </c>
      <c r="Q96" s="24">
        <v>0</v>
      </c>
      <c r="R96" s="17">
        <v>2</v>
      </c>
      <c r="S96" s="24">
        <v>5.5555555555555599E-4</v>
      </c>
      <c r="T96" s="17">
        <v>0</v>
      </c>
      <c r="U96" s="24">
        <v>0</v>
      </c>
      <c r="V96" s="17">
        <v>0</v>
      </c>
      <c r="W96" s="24">
        <v>0</v>
      </c>
      <c r="X96" s="17">
        <v>0</v>
      </c>
      <c r="Y96" s="24">
        <v>0</v>
      </c>
      <c r="Z96" s="17">
        <v>1</v>
      </c>
      <c r="AA96" s="17">
        <v>0</v>
      </c>
      <c r="AB96" s="24">
        <v>0</v>
      </c>
      <c r="AC96" s="17">
        <v>0</v>
      </c>
      <c r="AD96" s="24">
        <v>0</v>
      </c>
      <c r="AE96" s="17">
        <v>0</v>
      </c>
      <c r="AF96" s="24">
        <v>0</v>
      </c>
      <c r="AG96" s="17">
        <v>1</v>
      </c>
      <c r="AH96" s="24">
        <v>1.21951219512195E-2</v>
      </c>
      <c r="AI96" s="17">
        <v>0</v>
      </c>
      <c r="AJ96" s="28">
        <v>0</v>
      </c>
    </row>
    <row r="97" spans="2:36" s="6" customFormat="1" ht="15" customHeight="1" x14ac:dyDescent="0.25">
      <c r="B97" s="19" t="str">
        <f>VLOOKUP(C97,COD_DANE!$B:$C,2,0)</f>
        <v>05</v>
      </c>
      <c r="C97" s="50" t="s">
        <v>3</v>
      </c>
      <c r="D97" s="17">
        <v>1214</v>
      </c>
      <c r="E97" s="17">
        <v>49</v>
      </c>
      <c r="F97" s="24">
        <v>0.19918699186991901</v>
      </c>
      <c r="G97" s="17">
        <v>697</v>
      </c>
      <c r="H97" s="24">
        <v>0.16815440289505401</v>
      </c>
      <c r="I97" s="17">
        <v>245</v>
      </c>
      <c r="J97" s="24">
        <v>0.167121418826739</v>
      </c>
      <c r="K97" s="17">
        <v>155</v>
      </c>
      <c r="L97" s="24">
        <v>0.12479871175523299</v>
      </c>
      <c r="M97" s="17">
        <v>68</v>
      </c>
      <c r="N97" s="24">
        <v>0.15632183908045999</v>
      </c>
      <c r="O97" s="17">
        <v>908</v>
      </c>
      <c r="P97" s="17">
        <v>12</v>
      </c>
      <c r="Q97" s="24">
        <v>0.218181818181818</v>
      </c>
      <c r="R97" s="17">
        <v>608</v>
      </c>
      <c r="S97" s="24">
        <v>0.168888888888889</v>
      </c>
      <c r="T97" s="17">
        <v>177</v>
      </c>
      <c r="U97" s="24">
        <v>0.18611987381703499</v>
      </c>
      <c r="V97" s="17">
        <v>104</v>
      </c>
      <c r="W97" s="24">
        <v>0.12470023980815299</v>
      </c>
      <c r="X97" s="17">
        <v>7</v>
      </c>
      <c r="Y97" s="24">
        <v>0.269230769230769</v>
      </c>
      <c r="Z97" s="17">
        <v>78</v>
      </c>
      <c r="AA97" s="17">
        <v>5</v>
      </c>
      <c r="AB97" s="24">
        <v>0.55555555555555602</v>
      </c>
      <c r="AC97" s="17">
        <v>35</v>
      </c>
      <c r="AD97" s="24">
        <v>0.16746411483253601</v>
      </c>
      <c r="AE97" s="17">
        <v>6</v>
      </c>
      <c r="AF97" s="24">
        <v>0.11111111111111099</v>
      </c>
      <c r="AG97" s="17">
        <v>14</v>
      </c>
      <c r="AH97" s="24">
        <v>0.17073170731707299</v>
      </c>
      <c r="AI97" s="17">
        <v>18</v>
      </c>
      <c r="AJ97" s="28">
        <v>0.23684210526315799</v>
      </c>
    </row>
    <row r="98" spans="2:36" s="6" customFormat="1" ht="15" customHeight="1" x14ac:dyDescent="0.25">
      <c r="B98" s="19" t="str">
        <f>VLOOKUP(C98,COD_DANE!$B:$C,2,0)</f>
        <v>81</v>
      </c>
      <c r="C98" s="50" t="s">
        <v>4</v>
      </c>
      <c r="D98" s="17">
        <v>72</v>
      </c>
      <c r="E98" s="17">
        <v>4</v>
      </c>
      <c r="F98" s="24">
        <v>1.6260162601626001E-2</v>
      </c>
      <c r="G98" s="17">
        <v>35</v>
      </c>
      <c r="H98" s="24">
        <v>8.4439083232810599E-3</v>
      </c>
      <c r="I98" s="17">
        <v>19</v>
      </c>
      <c r="J98" s="24">
        <v>1.2960436562073701E-2</v>
      </c>
      <c r="K98" s="17">
        <v>9</v>
      </c>
      <c r="L98" s="24">
        <v>7.2463768115942004E-3</v>
      </c>
      <c r="M98" s="17">
        <v>5</v>
      </c>
      <c r="N98" s="24">
        <v>1.1494252873563199E-2</v>
      </c>
      <c r="O98" s="17">
        <v>50</v>
      </c>
      <c r="P98" s="17">
        <v>1</v>
      </c>
      <c r="Q98" s="24">
        <v>1.8181818181818198E-2</v>
      </c>
      <c r="R98" s="17">
        <v>29</v>
      </c>
      <c r="S98" s="24">
        <v>8.0555555555555606E-3</v>
      </c>
      <c r="T98" s="17">
        <v>15</v>
      </c>
      <c r="U98" s="24">
        <v>1.5772870662460602E-2</v>
      </c>
      <c r="V98" s="17">
        <v>4</v>
      </c>
      <c r="W98" s="24">
        <v>4.7961630695443598E-3</v>
      </c>
      <c r="X98" s="17">
        <v>1</v>
      </c>
      <c r="Y98" s="24">
        <v>3.8461538461538498E-2</v>
      </c>
      <c r="Z98" s="17">
        <v>4</v>
      </c>
      <c r="AA98" s="17">
        <v>0</v>
      </c>
      <c r="AB98" s="24">
        <v>0</v>
      </c>
      <c r="AC98" s="17">
        <v>3</v>
      </c>
      <c r="AD98" s="24">
        <v>1.43540669856459E-2</v>
      </c>
      <c r="AE98" s="17">
        <v>1</v>
      </c>
      <c r="AF98" s="24">
        <v>1.85185185185185E-2</v>
      </c>
      <c r="AG98" s="17">
        <v>0</v>
      </c>
      <c r="AH98" s="24">
        <v>0</v>
      </c>
      <c r="AI98" s="17">
        <v>0</v>
      </c>
      <c r="AJ98" s="28">
        <v>0</v>
      </c>
    </row>
    <row r="99" spans="2:36" s="6" customFormat="1" ht="15" customHeight="1" x14ac:dyDescent="0.25">
      <c r="B99" s="19" t="str">
        <f>VLOOKUP(C99,COD_DANE!$B:$C,2,0)</f>
        <v>08</v>
      </c>
      <c r="C99" s="50" t="s">
        <v>6</v>
      </c>
      <c r="D99" s="17">
        <v>105</v>
      </c>
      <c r="E99" s="17">
        <v>1</v>
      </c>
      <c r="F99" s="24">
        <v>4.0650406504065002E-3</v>
      </c>
      <c r="G99" s="17">
        <v>67</v>
      </c>
      <c r="H99" s="24">
        <v>1.6164053075995201E-2</v>
      </c>
      <c r="I99" s="17">
        <v>14</v>
      </c>
      <c r="J99" s="24">
        <v>9.5497953615279706E-3</v>
      </c>
      <c r="K99" s="17">
        <v>20</v>
      </c>
      <c r="L99" s="24">
        <v>1.6103059581320502E-2</v>
      </c>
      <c r="M99" s="17">
        <v>3</v>
      </c>
      <c r="N99" s="24">
        <v>6.8965517241379301E-3</v>
      </c>
      <c r="O99" s="17">
        <v>85</v>
      </c>
      <c r="P99" s="17">
        <v>0</v>
      </c>
      <c r="Q99" s="24">
        <v>0</v>
      </c>
      <c r="R99" s="17">
        <v>59</v>
      </c>
      <c r="S99" s="24">
        <v>1.6388888888888901E-2</v>
      </c>
      <c r="T99" s="17">
        <v>11</v>
      </c>
      <c r="U99" s="24">
        <v>1.15667718191377E-2</v>
      </c>
      <c r="V99" s="17">
        <v>14</v>
      </c>
      <c r="W99" s="24">
        <v>1.67865707434053E-2</v>
      </c>
      <c r="X99" s="17">
        <v>1</v>
      </c>
      <c r="Y99" s="24">
        <v>3.8461538461538498E-2</v>
      </c>
      <c r="Z99" s="17">
        <v>2</v>
      </c>
      <c r="AA99" s="17">
        <v>1</v>
      </c>
      <c r="AB99" s="24">
        <v>0.11111111111111099</v>
      </c>
      <c r="AC99" s="17">
        <v>1</v>
      </c>
      <c r="AD99" s="24">
        <v>4.78468899521531E-3</v>
      </c>
      <c r="AE99" s="17">
        <v>0</v>
      </c>
      <c r="AF99" s="24">
        <v>0</v>
      </c>
      <c r="AG99" s="17">
        <v>0</v>
      </c>
      <c r="AH99" s="24">
        <v>0</v>
      </c>
      <c r="AI99" s="17">
        <v>0</v>
      </c>
      <c r="AJ99" s="28">
        <v>0</v>
      </c>
    </row>
    <row r="100" spans="2:36" s="6" customFormat="1" ht="15" customHeight="1" x14ac:dyDescent="0.25">
      <c r="B100" s="19" t="str">
        <f>VLOOKUP(C100,COD_DANE!$B:$C,2,0)</f>
        <v>11</v>
      </c>
      <c r="C100" s="50" t="s">
        <v>7</v>
      </c>
      <c r="D100" s="17">
        <v>887</v>
      </c>
      <c r="E100" s="17">
        <v>32</v>
      </c>
      <c r="F100" s="24">
        <v>0.13008130081300801</v>
      </c>
      <c r="G100" s="17">
        <v>468</v>
      </c>
      <c r="H100" s="24">
        <v>0.112907117008444</v>
      </c>
      <c r="I100" s="17">
        <v>183</v>
      </c>
      <c r="J100" s="24">
        <v>0.124829467939973</v>
      </c>
      <c r="K100" s="17">
        <v>152</v>
      </c>
      <c r="L100" s="24">
        <v>0.122383252818035</v>
      </c>
      <c r="M100" s="17">
        <v>52</v>
      </c>
      <c r="N100" s="24">
        <v>0.119540229885057</v>
      </c>
      <c r="O100" s="17">
        <v>581</v>
      </c>
      <c r="P100" s="17">
        <v>2</v>
      </c>
      <c r="Q100" s="24">
        <v>3.6363636363636397E-2</v>
      </c>
      <c r="R100" s="17">
        <v>380</v>
      </c>
      <c r="S100" s="24">
        <v>0.105555555555556</v>
      </c>
      <c r="T100" s="17">
        <v>112</v>
      </c>
      <c r="U100" s="24">
        <v>0.11777076761303901</v>
      </c>
      <c r="V100" s="17">
        <v>85</v>
      </c>
      <c r="W100" s="24">
        <v>0.101918465227818</v>
      </c>
      <c r="X100" s="17">
        <v>2</v>
      </c>
      <c r="Y100" s="24">
        <v>7.69230769230769E-2</v>
      </c>
      <c r="Z100" s="17">
        <v>28</v>
      </c>
      <c r="AA100" s="17">
        <v>1</v>
      </c>
      <c r="AB100" s="24">
        <v>0.11111111111111099</v>
      </c>
      <c r="AC100" s="17">
        <v>17</v>
      </c>
      <c r="AD100" s="24">
        <v>8.1339712918660295E-2</v>
      </c>
      <c r="AE100" s="17">
        <v>2</v>
      </c>
      <c r="AF100" s="24">
        <v>3.7037037037037E-2</v>
      </c>
      <c r="AG100" s="17">
        <v>4</v>
      </c>
      <c r="AH100" s="24">
        <v>4.8780487804878099E-2</v>
      </c>
      <c r="AI100" s="17">
        <v>4</v>
      </c>
      <c r="AJ100" s="28">
        <v>5.2631578947368397E-2</v>
      </c>
    </row>
    <row r="101" spans="2:36" s="6" customFormat="1" ht="15" customHeight="1" x14ac:dyDescent="0.25">
      <c r="B101" s="19" t="str">
        <f>VLOOKUP(C101,COD_DANE!$B:$C,2,0)</f>
        <v>13</v>
      </c>
      <c r="C101" s="50" t="s">
        <v>8</v>
      </c>
      <c r="D101" s="17">
        <v>178</v>
      </c>
      <c r="E101" s="17">
        <v>4</v>
      </c>
      <c r="F101" s="24">
        <v>1.6260162601626001E-2</v>
      </c>
      <c r="G101" s="17">
        <v>92</v>
      </c>
      <c r="H101" s="24">
        <v>2.21954161640531E-2</v>
      </c>
      <c r="I101" s="17">
        <v>40</v>
      </c>
      <c r="J101" s="24">
        <v>2.7285129604365601E-2</v>
      </c>
      <c r="K101" s="17">
        <v>27</v>
      </c>
      <c r="L101" s="24">
        <v>2.1739130434782601E-2</v>
      </c>
      <c r="M101" s="17">
        <v>15</v>
      </c>
      <c r="N101" s="24">
        <v>3.4482758620689703E-2</v>
      </c>
      <c r="O101" s="17">
        <v>129</v>
      </c>
      <c r="P101" s="17">
        <v>1</v>
      </c>
      <c r="Q101" s="24">
        <v>1.8181818181818198E-2</v>
      </c>
      <c r="R101" s="17">
        <v>82</v>
      </c>
      <c r="S101" s="24">
        <v>2.27777777777778E-2</v>
      </c>
      <c r="T101" s="17">
        <v>27</v>
      </c>
      <c r="U101" s="24">
        <v>2.8391167192429002E-2</v>
      </c>
      <c r="V101" s="17">
        <v>19</v>
      </c>
      <c r="W101" s="24">
        <v>2.2781774580335701E-2</v>
      </c>
      <c r="X101" s="17">
        <v>0</v>
      </c>
      <c r="Y101" s="24">
        <v>0</v>
      </c>
      <c r="Z101" s="17">
        <v>9</v>
      </c>
      <c r="AA101" s="17">
        <v>0</v>
      </c>
      <c r="AB101" s="24">
        <v>0</v>
      </c>
      <c r="AC101" s="17">
        <v>3</v>
      </c>
      <c r="AD101" s="24">
        <v>1.43540669856459E-2</v>
      </c>
      <c r="AE101" s="17">
        <v>0</v>
      </c>
      <c r="AF101" s="24">
        <v>0</v>
      </c>
      <c r="AG101" s="17">
        <v>2</v>
      </c>
      <c r="AH101" s="24">
        <v>2.4390243902439001E-2</v>
      </c>
      <c r="AI101" s="17">
        <v>4</v>
      </c>
      <c r="AJ101" s="28">
        <v>5.2631578947368397E-2</v>
      </c>
    </row>
    <row r="102" spans="2:36" s="6" customFormat="1" ht="15" customHeight="1" x14ac:dyDescent="0.25">
      <c r="B102" s="19" t="str">
        <f>VLOOKUP(C102,COD_DANE!$B:$C,2,0)</f>
        <v>15</v>
      </c>
      <c r="C102" s="50" t="s">
        <v>9</v>
      </c>
      <c r="D102" s="17">
        <v>110</v>
      </c>
      <c r="E102" s="17">
        <v>4</v>
      </c>
      <c r="F102" s="24">
        <v>1.6260162601626001E-2</v>
      </c>
      <c r="G102" s="17">
        <v>66</v>
      </c>
      <c r="H102" s="24">
        <v>1.5922798552472899E-2</v>
      </c>
      <c r="I102" s="17">
        <v>16</v>
      </c>
      <c r="J102" s="24">
        <v>1.09140518417462E-2</v>
      </c>
      <c r="K102" s="17">
        <v>21</v>
      </c>
      <c r="L102" s="24">
        <v>1.69082125603865E-2</v>
      </c>
      <c r="M102" s="17">
        <v>3</v>
      </c>
      <c r="N102" s="24">
        <v>6.8965517241379301E-3</v>
      </c>
      <c r="O102" s="17">
        <v>87</v>
      </c>
      <c r="P102" s="17">
        <v>1</v>
      </c>
      <c r="Q102" s="24">
        <v>1.8181818181818198E-2</v>
      </c>
      <c r="R102" s="17">
        <v>60</v>
      </c>
      <c r="S102" s="24">
        <v>1.6666666666666701E-2</v>
      </c>
      <c r="T102" s="17">
        <v>12</v>
      </c>
      <c r="U102" s="24">
        <v>1.2618296529968501E-2</v>
      </c>
      <c r="V102" s="17">
        <v>14</v>
      </c>
      <c r="W102" s="24">
        <v>1.67865707434053E-2</v>
      </c>
      <c r="X102" s="17">
        <v>0</v>
      </c>
      <c r="Y102" s="24">
        <v>0</v>
      </c>
      <c r="Z102" s="17">
        <v>5</v>
      </c>
      <c r="AA102" s="17">
        <v>0</v>
      </c>
      <c r="AB102" s="24">
        <v>0</v>
      </c>
      <c r="AC102" s="17">
        <v>4</v>
      </c>
      <c r="AD102" s="24">
        <v>1.9138755980861202E-2</v>
      </c>
      <c r="AE102" s="17">
        <v>0</v>
      </c>
      <c r="AF102" s="24">
        <v>0</v>
      </c>
      <c r="AG102" s="17">
        <v>1</v>
      </c>
      <c r="AH102" s="24">
        <v>1.21951219512195E-2</v>
      </c>
      <c r="AI102" s="17">
        <v>0</v>
      </c>
      <c r="AJ102" s="28">
        <v>0</v>
      </c>
    </row>
    <row r="103" spans="2:36" s="6" customFormat="1" ht="15" customHeight="1" x14ac:dyDescent="0.25">
      <c r="B103" s="19" t="str">
        <f>VLOOKUP(C103,COD_DANE!$B:$C,2,0)</f>
        <v>17</v>
      </c>
      <c r="C103" s="50" t="s">
        <v>10</v>
      </c>
      <c r="D103" s="17">
        <v>111</v>
      </c>
      <c r="E103" s="17">
        <v>3</v>
      </c>
      <c r="F103" s="24">
        <v>1.21951219512195E-2</v>
      </c>
      <c r="G103" s="17">
        <v>65</v>
      </c>
      <c r="H103" s="24">
        <v>1.56815440289505E-2</v>
      </c>
      <c r="I103" s="17">
        <v>24</v>
      </c>
      <c r="J103" s="24">
        <v>1.6371077762619399E-2</v>
      </c>
      <c r="K103" s="17">
        <v>16</v>
      </c>
      <c r="L103" s="24">
        <v>1.2882447665056401E-2</v>
      </c>
      <c r="M103" s="17">
        <v>3</v>
      </c>
      <c r="N103" s="24">
        <v>6.8965517241379301E-3</v>
      </c>
      <c r="O103" s="17">
        <v>88</v>
      </c>
      <c r="P103" s="17">
        <v>1</v>
      </c>
      <c r="Q103" s="24">
        <v>1.8181818181818198E-2</v>
      </c>
      <c r="R103" s="17">
        <v>59</v>
      </c>
      <c r="S103" s="24">
        <v>1.6388888888888901E-2</v>
      </c>
      <c r="T103" s="17">
        <v>19</v>
      </c>
      <c r="U103" s="24">
        <v>1.99789695057834E-2</v>
      </c>
      <c r="V103" s="17">
        <v>9</v>
      </c>
      <c r="W103" s="24">
        <v>1.07913669064748E-2</v>
      </c>
      <c r="X103" s="17">
        <v>0</v>
      </c>
      <c r="Y103" s="24">
        <v>0</v>
      </c>
      <c r="Z103" s="17">
        <v>8</v>
      </c>
      <c r="AA103" s="17">
        <v>0</v>
      </c>
      <c r="AB103" s="24">
        <v>0</v>
      </c>
      <c r="AC103" s="17">
        <v>2</v>
      </c>
      <c r="AD103" s="24">
        <v>9.5693779904306199E-3</v>
      </c>
      <c r="AE103" s="17">
        <v>1</v>
      </c>
      <c r="AF103" s="24">
        <v>1.85185185185185E-2</v>
      </c>
      <c r="AG103" s="17">
        <v>4</v>
      </c>
      <c r="AH103" s="24">
        <v>4.8780487804878099E-2</v>
      </c>
      <c r="AI103" s="17">
        <v>1</v>
      </c>
      <c r="AJ103" s="28">
        <v>1.3157894736842099E-2</v>
      </c>
    </row>
    <row r="104" spans="2:36" s="6" customFormat="1" ht="15" customHeight="1" x14ac:dyDescent="0.25">
      <c r="B104" s="19" t="str">
        <f>VLOOKUP(C104,COD_DANE!$B:$C,2,0)</f>
        <v>18</v>
      </c>
      <c r="C104" s="50" t="s">
        <v>11</v>
      </c>
      <c r="D104" s="17">
        <v>286</v>
      </c>
      <c r="E104" s="17">
        <v>9</v>
      </c>
      <c r="F104" s="24">
        <v>3.65853658536585E-2</v>
      </c>
      <c r="G104" s="17">
        <v>127</v>
      </c>
      <c r="H104" s="24">
        <v>3.0639324487334099E-2</v>
      </c>
      <c r="I104" s="17">
        <v>75</v>
      </c>
      <c r="J104" s="24">
        <v>5.1159618008185498E-2</v>
      </c>
      <c r="K104" s="17">
        <v>66</v>
      </c>
      <c r="L104" s="24">
        <v>5.3140096618357502E-2</v>
      </c>
      <c r="M104" s="17">
        <v>9</v>
      </c>
      <c r="N104" s="24">
        <v>2.06896551724138E-2</v>
      </c>
      <c r="O104" s="17">
        <v>221</v>
      </c>
      <c r="P104" s="17">
        <v>0</v>
      </c>
      <c r="Q104" s="24">
        <v>0</v>
      </c>
      <c r="R104" s="17">
        <v>114</v>
      </c>
      <c r="S104" s="24">
        <v>3.1666666666666697E-2</v>
      </c>
      <c r="T104" s="17">
        <v>55</v>
      </c>
      <c r="U104" s="24">
        <v>5.7833859095688799E-2</v>
      </c>
      <c r="V104" s="17">
        <v>52</v>
      </c>
      <c r="W104" s="24">
        <v>6.2350119904076698E-2</v>
      </c>
      <c r="X104" s="17">
        <v>0</v>
      </c>
      <c r="Y104" s="24">
        <v>0</v>
      </c>
      <c r="Z104" s="17">
        <v>15</v>
      </c>
      <c r="AA104" s="17">
        <v>1</v>
      </c>
      <c r="AB104" s="24">
        <v>0.11111111111111099</v>
      </c>
      <c r="AC104" s="17">
        <v>6</v>
      </c>
      <c r="AD104" s="24">
        <v>2.8708133971291901E-2</v>
      </c>
      <c r="AE104" s="17">
        <v>2</v>
      </c>
      <c r="AF104" s="24">
        <v>3.7037037037037E-2</v>
      </c>
      <c r="AG104" s="17">
        <v>5</v>
      </c>
      <c r="AH104" s="24">
        <v>6.0975609756097601E-2</v>
      </c>
      <c r="AI104" s="17">
        <v>1</v>
      </c>
      <c r="AJ104" s="28">
        <v>1.3157894736842099E-2</v>
      </c>
    </row>
    <row r="105" spans="2:36" s="6" customFormat="1" ht="15" customHeight="1" x14ac:dyDescent="0.25">
      <c r="B105" s="19" t="str">
        <f>VLOOKUP(C105,COD_DANE!$B:$C,2,0)</f>
        <v>85</v>
      </c>
      <c r="C105" s="50" t="s">
        <v>12</v>
      </c>
      <c r="D105" s="17">
        <v>165</v>
      </c>
      <c r="E105" s="17">
        <v>6</v>
      </c>
      <c r="F105" s="24">
        <v>2.4390243902439001E-2</v>
      </c>
      <c r="G105" s="17">
        <v>77</v>
      </c>
      <c r="H105" s="24">
        <v>1.8576598311218301E-2</v>
      </c>
      <c r="I105" s="17">
        <v>40</v>
      </c>
      <c r="J105" s="24">
        <v>2.7285129604365601E-2</v>
      </c>
      <c r="K105" s="17">
        <v>39</v>
      </c>
      <c r="L105" s="24">
        <v>3.1400966183574901E-2</v>
      </c>
      <c r="M105" s="17">
        <v>3</v>
      </c>
      <c r="N105" s="24">
        <v>6.8965517241379301E-3</v>
      </c>
      <c r="O105" s="17">
        <v>138</v>
      </c>
      <c r="P105" s="17">
        <v>3</v>
      </c>
      <c r="Q105" s="24">
        <v>5.4545454545454501E-2</v>
      </c>
      <c r="R105" s="17">
        <v>66</v>
      </c>
      <c r="S105" s="24">
        <v>1.8333333333333299E-2</v>
      </c>
      <c r="T105" s="17">
        <v>37</v>
      </c>
      <c r="U105" s="24">
        <v>3.8906414300736103E-2</v>
      </c>
      <c r="V105" s="17">
        <v>32</v>
      </c>
      <c r="W105" s="24">
        <v>3.83693045563549E-2</v>
      </c>
      <c r="X105" s="17">
        <v>0</v>
      </c>
      <c r="Y105" s="24">
        <v>0</v>
      </c>
      <c r="Z105" s="17">
        <v>7</v>
      </c>
      <c r="AA105" s="17">
        <v>0</v>
      </c>
      <c r="AB105" s="24">
        <v>0</v>
      </c>
      <c r="AC105" s="17">
        <v>4</v>
      </c>
      <c r="AD105" s="24">
        <v>1.9138755980861202E-2</v>
      </c>
      <c r="AE105" s="17">
        <v>0</v>
      </c>
      <c r="AF105" s="24">
        <v>0</v>
      </c>
      <c r="AG105" s="17">
        <v>2</v>
      </c>
      <c r="AH105" s="24">
        <v>2.4390243902439001E-2</v>
      </c>
      <c r="AI105" s="17">
        <v>1</v>
      </c>
      <c r="AJ105" s="28">
        <v>1.3157894736842099E-2</v>
      </c>
    </row>
    <row r="106" spans="2:36" s="6" customFormat="1" ht="15" customHeight="1" x14ac:dyDescent="0.25">
      <c r="B106" s="19" t="str">
        <f>VLOOKUP(C106,COD_DANE!$B:$C,2,0)</f>
        <v>19</v>
      </c>
      <c r="C106" s="50" t="s">
        <v>13</v>
      </c>
      <c r="D106" s="17">
        <v>217</v>
      </c>
      <c r="E106" s="17">
        <v>4</v>
      </c>
      <c r="F106" s="24">
        <v>1.6260162601626001E-2</v>
      </c>
      <c r="G106" s="17">
        <v>129</v>
      </c>
      <c r="H106" s="24">
        <v>3.11218335343788E-2</v>
      </c>
      <c r="I106" s="17">
        <v>28</v>
      </c>
      <c r="J106" s="24">
        <v>1.9099590723055899E-2</v>
      </c>
      <c r="K106" s="17">
        <v>38</v>
      </c>
      <c r="L106" s="24">
        <v>3.0595813204508899E-2</v>
      </c>
      <c r="M106" s="17">
        <v>18</v>
      </c>
      <c r="N106" s="24">
        <v>4.13793103448276E-2</v>
      </c>
      <c r="O106" s="17">
        <v>155</v>
      </c>
      <c r="P106" s="17">
        <v>0</v>
      </c>
      <c r="Q106" s="24">
        <v>0</v>
      </c>
      <c r="R106" s="17">
        <v>106</v>
      </c>
      <c r="S106" s="24">
        <v>2.9444444444444402E-2</v>
      </c>
      <c r="T106" s="17">
        <v>21</v>
      </c>
      <c r="U106" s="24">
        <v>2.20820189274448E-2</v>
      </c>
      <c r="V106" s="17">
        <v>28</v>
      </c>
      <c r="W106" s="24">
        <v>3.35731414868106E-2</v>
      </c>
      <c r="X106" s="17">
        <v>0</v>
      </c>
      <c r="Y106" s="24">
        <v>0</v>
      </c>
      <c r="Z106" s="17">
        <v>24</v>
      </c>
      <c r="AA106" s="17">
        <v>0</v>
      </c>
      <c r="AB106" s="24">
        <v>0</v>
      </c>
      <c r="AC106" s="17">
        <v>13</v>
      </c>
      <c r="AD106" s="24">
        <v>6.2200956937799E-2</v>
      </c>
      <c r="AE106" s="17">
        <v>1</v>
      </c>
      <c r="AF106" s="24">
        <v>1.85185185185185E-2</v>
      </c>
      <c r="AG106" s="17">
        <v>6</v>
      </c>
      <c r="AH106" s="24">
        <v>7.3170731707317097E-2</v>
      </c>
      <c r="AI106" s="17">
        <v>4</v>
      </c>
      <c r="AJ106" s="28">
        <v>5.2631578947368397E-2</v>
      </c>
    </row>
    <row r="107" spans="2:36" s="6" customFormat="1" ht="15" customHeight="1" x14ac:dyDescent="0.25">
      <c r="B107" s="19" t="str">
        <f>VLOOKUP(C107,COD_DANE!$B:$C,2,0)</f>
        <v>20</v>
      </c>
      <c r="C107" s="50" t="s">
        <v>14</v>
      </c>
      <c r="D107" s="17">
        <v>413</v>
      </c>
      <c r="E107" s="17">
        <v>11</v>
      </c>
      <c r="F107" s="24">
        <v>4.4715447154471497E-2</v>
      </c>
      <c r="G107" s="17">
        <v>236</v>
      </c>
      <c r="H107" s="24">
        <v>5.6936067551266602E-2</v>
      </c>
      <c r="I107" s="17">
        <v>64</v>
      </c>
      <c r="J107" s="24">
        <v>4.3656207366985E-2</v>
      </c>
      <c r="K107" s="17">
        <v>84</v>
      </c>
      <c r="L107" s="24">
        <v>6.7632850241545903E-2</v>
      </c>
      <c r="M107" s="17">
        <v>18</v>
      </c>
      <c r="N107" s="24">
        <v>4.13793103448276E-2</v>
      </c>
      <c r="O107" s="17">
        <v>343</v>
      </c>
      <c r="P107" s="17">
        <v>6</v>
      </c>
      <c r="Q107" s="24">
        <v>0.109090909090909</v>
      </c>
      <c r="R107" s="17">
        <v>219</v>
      </c>
      <c r="S107" s="24">
        <v>6.0833333333333302E-2</v>
      </c>
      <c r="T107" s="17">
        <v>50</v>
      </c>
      <c r="U107" s="24">
        <v>5.2576235541535198E-2</v>
      </c>
      <c r="V107" s="17">
        <v>64</v>
      </c>
      <c r="W107" s="24">
        <v>7.6738609112709799E-2</v>
      </c>
      <c r="X107" s="17">
        <v>4</v>
      </c>
      <c r="Y107" s="24">
        <v>0.15384615384615399</v>
      </c>
      <c r="Z107" s="17">
        <v>12</v>
      </c>
      <c r="AA107" s="17">
        <v>0</v>
      </c>
      <c r="AB107" s="24">
        <v>0</v>
      </c>
      <c r="AC107" s="17">
        <v>3</v>
      </c>
      <c r="AD107" s="24">
        <v>1.43540669856459E-2</v>
      </c>
      <c r="AE107" s="17">
        <v>3</v>
      </c>
      <c r="AF107" s="24">
        <v>5.5555555555555601E-2</v>
      </c>
      <c r="AG107" s="17">
        <v>1</v>
      </c>
      <c r="AH107" s="24">
        <v>1.21951219512195E-2</v>
      </c>
      <c r="AI107" s="17">
        <v>5</v>
      </c>
      <c r="AJ107" s="28">
        <v>6.5789473684210495E-2</v>
      </c>
    </row>
    <row r="108" spans="2:36" s="6" customFormat="1" ht="15" customHeight="1" x14ac:dyDescent="0.25">
      <c r="B108" s="19" t="str">
        <f>VLOOKUP(C108,COD_DANE!$B:$C,2,0)</f>
        <v>27</v>
      </c>
      <c r="C108" s="50" t="s">
        <v>15</v>
      </c>
      <c r="D108" s="17">
        <v>122</v>
      </c>
      <c r="E108" s="17">
        <v>13</v>
      </c>
      <c r="F108" s="24">
        <v>5.2845528455284597E-2</v>
      </c>
      <c r="G108" s="17">
        <v>40</v>
      </c>
      <c r="H108" s="24">
        <v>9.6501809408926394E-3</v>
      </c>
      <c r="I108" s="17">
        <v>35</v>
      </c>
      <c r="J108" s="24">
        <v>2.38744884038199E-2</v>
      </c>
      <c r="K108" s="17">
        <v>23</v>
      </c>
      <c r="L108" s="24">
        <v>1.85185185185185E-2</v>
      </c>
      <c r="M108" s="17">
        <v>11</v>
      </c>
      <c r="N108" s="24">
        <v>2.5287356321839101E-2</v>
      </c>
      <c r="O108" s="17">
        <v>50</v>
      </c>
      <c r="P108" s="17">
        <v>4</v>
      </c>
      <c r="Q108" s="24">
        <v>7.2727272727272696E-2</v>
      </c>
      <c r="R108" s="17">
        <v>20</v>
      </c>
      <c r="S108" s="24">
        <v>5.5555555555555601E-3</v>
      </c>
      <c r="T108" s="17">
        <v>15</v>
      </c>
      <c r="U108" s="24">
        <v>1.5772870662460602E-2</v>
      </c>
      <c r="V108" s="17">
        <v>11</v>
      </c>
      <c r="W108" s="24">
        <v>1.3189448441247E-2</v>
      </c>
      <c r="X108" s="17">
        <v>0</v>
      </c>
      <c r="Y108" s="24">
        <v>0</v>
      </c>
      <c r="Z108" s="17">
        <v>31</v>
      </c>
      <c r="AA108" s="17">
        <v>1</v>
      </c>
      <c r="AB108" s="24">
        <v>0.11111111111111099</v>
      </c>
      <c r="AC108" s="17">
        <v>12</v>
      </c>
      <c r="AD108" s="24">
        <v>5.7416267942583699E-2</v>
      </c>
      <c r="AE108" s="17">
        <v>6</v>
      </c>
      <c r="AF108" s="24">
        <v>0.11111111111111099</v>
      </c>
      <c r="AG108" s="17">
        <v>9</v>
      </c>
      <c r="AH108" s="24">
        <v>0.109756097560976</v>
      </c>
      <c r="AI108" s="17">
        <v>3</v>
      </c>
      <c r="AJ108" s="28">
        <v>3.94736842105263E-2</v>
      </c>
    </row>
    <row r="109" spans="2:36" s="6" customFormat="1" ht="15" customHeight="1" x14ac:dyDescent="0.25">
      <c r="B109" s="19" t="str">
        <f>VLOOKUP(C109,COD_DANE!$B:$C,2,0)</f>
        <v>23</v>
      </c>
      <c r="C109" s="50" t="s">
        <v>16</v>
      </c>
      <c r="D109" s="17">
        <v>215</v>
      </c>
      <c r="E109" s="17">
        <v>0</v>
      </c>
      <c r="F109" s="24">
        <v>0</v>
      </c>
      <c r="G109" s="17">
        <v>143</v>
      </c>
      <c r="H109" s="24">
        <v>3.4499396863691197E-2</v>
      </c>
      <c r="I109" s="17">
        <v>25</v>
      </c>
      <c r="J109" s="24">
        <v>1.7053206002728499E-2</v>
      </c>
      <c r="K109" s="17">
        <v>38</v>
      </c>
      <c r="L109" s="24">
        <v>3.0595813204508899E-2</v>
      </c>
      <c r="M109" s="17">
        <v>9</v>
      </c>
      <c r="N109" s="24">
        <v>2.06896551724138E-2</v>
      </c>
      <c r="O109" s="17">
        <v>181</v>
      </c>
      <c r="P109" s="17">
        <v>0</v>
      </c>
      <c r="Q109" s="24">
        <v>0</v>
      </c>
      <c r="R109" s="17">
        <v>137</v>
      </c>
      <c r="S109" s="24">
        <v>3.8055555555555599E-2</v>
      </c>
      <c r="T109" s="17">
        <v>12</v>
      </c>
      <c r="U109" s="24">
        <v>1.2618296529968501E-2</v>
      </c>
      <c r="V109" s="17">
        <v>31</v>
      </c>
      <c r="W109" s="24">
        <v>3.7170263788968802E-2</v>
      </c>
      <c r="X109" s="17">
        <v>1</v>
      </c>
      <c r="Y109" s="24">
        <v>3.8461538461538498E-2</v>
      </c>
      <c r="Z109" s="17">
        <v>7</v>
      </c>
      <c r="AA109" s="17">
        <v>0</v>
      </c>
      <c r="AB109" s="24">
        <v>0</v>
      </c>
      <c r="AC109" s="17">
        <v>2</v>
      </c>
      <c r="AD109" s="24">
        <v>9.5693779904306199E-3</v>
      </c>
      <c r="AE109" s="17">
        <v>2</v>
      </c>
      <c r="AF109" s="24">
        <v>3.7037037037037E-2</v>
      </c>
      <c r="AG109" s="17">
        <v>2</v>
      </c>
      <c r="AH109" s="24">
        <v>2.4390243902439001E-2</v>
      </c>
      <c r="AI109" s="17">
        <v>1</v>
      </c>
      <c r="AJ109" s="28">
        <v>1.3157894736842099E-2</v>
      </c>
    </row>
    <row r="110" spans="2:36" s="6" customFormat="1" ht="15" customHeight="1" x14ac:dyDescent="0.25">
      <c r="B110" s="19" t="str">
        <f>VLOOKUP(C110,COD_DANE!$B:$C,2,0)</f>
        <v>25</v>
      </c>
      <c r="C110" s="50" t="s">
        <v>17</v>
      </c>
      <c r="D110" s="17">
        <v>325</v>
      </c>
      <c r="E110" s="17">
        <v>6</v>
      </c>
      <c r="F110" s="24">
        <v>2.4390243902439001E-2</v>
      </c>
      <c r="G110" s="17">
        <v>167</v>
      </c>
      <c r="H110" s="24">
        <v>4.0289505428226798E-2</v>
      </c>
      <c r="I110" s="17">
        <v>81</v>
      </c>
      <c r="J110" s="24">
        <v>5.5252387448840402E-2</v>
      </c>
      <c r="K110" s="17">
        <v>62</v>
      </c>
      <c r="L110" s="24">
        <v>4.9919484702093397E-2</v>
      </c>
      <c r="M110" s="17">
        <v>9</v>
      </c>
      <c r="N110" s="24">
        <v>2.06896551724138E-2</v>
      </c>
      <c r="O110" s="17">
        <v>235</v>
      </c>
      <c r="P110" s="17">
        <v>2</v>
      </c>
      <c r="Q110" s="24">
        <v>3.6363636363636397E-2</v>
      </c>
      <c r="R110" s="17">
        <v>147</v>
      </c>
      <c r="S110" s="24">
        <v>4.0833333333333298E-2</v>
      </c>
      <c r="T110" s="17">
        <v>46</v>
      </c>
      <c r="U110" s="24">
        <v>4.8370136698212399E-2</v>
      </c>
      <c r="V110" s="17">
        <v>40</v>
      </c>
      <c r="W110" s="24">
        <v>4.7961630695443597E-2</v>
      </c>
      <c r="X110" s="17">
        <v>0</v>
      </c>
      <c r="Y110" s="24">
        <v>0</v>
      </c>
      <c r="Z110" s="17">
        <v>12</v>
      </c>
      <c r="AA110" s="17">
        <v>0</v>
      </c>
      <c r="AB110" s="24">
        <v>0</v>
      </c>
      <c r="AC110" s="17">
        <v>8</v>
      </c>
      <c r="AD110" s="24">
        <v>3.82775119617225E-2</v>
      </c>
      <c r="AE110" s="17">
        <v>3</v>
      </c>
      <c r="AF110" s="24">
        <v>5.5555555555555601E-2</v>
      </c>
      <c r="AG110" s="17">
        <v>1</v>
      </c>
      <c r="AH110" s="24">
        <v>1.21951219512195E-2</v>
      </c>
      <c r="AI110" s="17">
        <v>0</v>
      </c>
      <c r="AJ110" s="28">
        <v>0</v>
      </c>
    </row>
    <row r="111" spans="2:36" s="6" customFormat="1" ht="15" customHeight="1" x14ac:dyDescent="0.25">
      <c r="B111" s="19" t="str">
        <f>VLOOKUP(C111,COD_DANE!$B:$C,2,0)</f>
        <v>94</v>
      </c>
      <c r="C111" s="50" t="s">
        <v>18</v>
      </c>
      <c r="D111" s="17">
        <v>12</v>
      </c>
      <c r="E111" s="17">
        <v>2</v>
      </c>
      <c r="F111" s="24">
        <v>8.1300813008130107E-3</v>
      </c>
      <c r="G111" s="17">
        <v>5</v>
      </c>
      <c r="H111" s="24">
        <v>1.2062726176115799E-3</v>
      </c>
      <c r="I111" s="17">
        <v>3</v>
      </c>
      <c r="J111" s="24">
        <v>2.0463847203274202E-3</v>
      </c>
      <c r="K111" s="17">
        <v>2</v>
      </c>
      <c r="L111" s="24">
        <v>1.6103059581320501E-3</v>
      </c>
      <c r="M111" s="17">
        <v>0</v>
      </c>
      <c r="N111" s="24">
        <v>0</v>
      </c>
      <c r="O111" s="17">
        <v>11</v>
      </c>
      <c r="P111" s="17">
        <v>2</v>
      </c>
      <c r="Q111" s="24">
        <v>3.6363636363636397E-2</v>
      </c>
      <c r="R111" s="17">
        <v>5</v>
      </c>
      <c r="S111" s="24">
        <v>1.38888888888889E-3</v>
      </c>
      <c r="T111" s="17">
        <v>2</v>
      </c>
      <c r="U111" s="24">
        <v>2.1030494216614098E-3</v>
      </c>
      <c r="V111" s="17">
        <v>2</v>
      </c>
      <c r="W111" s="24">
        <v>2.3980815347721799E-3</v>
      </c>
      <c r="X111" s="17">
        <v>0</v>
      </c>
      <c r="Y111" s="24">
        <v>0</v>
      </c>
      <c r="Z111" s="17">
        <v>0</v>
      </c>
      <c r="AA111" s="17">
        <v>0</v>
      </c>
      <c r="AB111" s="24">
        <v>0</v>
      </c>
      <c r="AC111" s="17">
        <v>0</v>
      </c>
      <c r="AD111" s="24">
        <v>0</v>
      </c>
      <c r="AE111" s="17">
        <v>0</v>
      </c>
      <c r="AF111" s="24">
        <v>0</v>
      </c>
      <c r="AG111" s="17">
        <v>0</v>
      </c>
      <c r="AH111" s="24">
        <v>0</v>
      </c>
      <c r="AI111" s="17">
        <v>0</v>
      </c>
      <c r="AJ111" s="28">
        <v>0</v>
      </c>
    </row>
    <row r="112" spans="2:36" s="6" customFormat="1" ht="15" customHeight="1" x14ac:dyDescent="0.25">
      <c r="B112" s="19" t="str">
        <f>VLOOKUP(C112,COD_DANE!$B:$C,2,0)</f>
        <v>95</v>
      </c>
      <c r="C112" s="50" t="s">
        <v>19</v>
      </c>
      <c r="D112" s="17">
        <v>66</v>
      </c>
      <c r="E112" s="17">
        <v>1</v>
      </c>
      <c r="F112" s="24">
        <v>4.0650406504065002E-3</v>
      </c>
      <c r="G112" s="17">
        <v>31</v>
      </c>
      <c r="H112" s="24">
        <v>7.4788902291918003E-3</v>
      </c>
      <c r="I112" s="17">
        <v>22</v>
      </c>
      <c r="J112" s="24">
        <v>1.5006821282401101E-2</v>
      </c>
      <c r="K112" s="17">
        <v>8</v>
      </c>
      <c r="L112" s="24">
        <v>6.4412238325281803E-3</v>
      </c>
      <c r="M112" s="17">
        <v>4</v>
      </c>
      <c r="N112" s="24">
        <v>9.1954022988505694E-3</v>
      </c>
      <c r="O112" s="17">
        <v>42</v>
      </c>
      <c r="P112" s="17">
        <v>0</v>
      </c>
      <c r="Q112" s="24">
        <v>0</v>
      </c>
      <c r="R112" s="17">
        <v>25</v>
      </c>
      <c r="S112" s="24">
        <v>6.9444444444444397E-3</v>
      </c>
      <c r="T112" s="17">
        <v>13</v>
      </c>
      <c r="U112" s="24">
        <v>1.36698212407992E-2</v>
      </c>
      <c r="V112" s="17">
        <v>4</v>
      </c>
      <c r="W112" s="24">
        <v>4.7961630695443598E-3</v>
      </c>
      <c r="X112" s="17">
        <v>0</v>
      </c>
      <c r="Y112" s="24">
        <v>0</v>
      </c>
      <c r="Z112" s="17">
        <v>8</v>
      </c>
      <c r="AA112" s="17">
        <v>0</v>
      </c>
      <c r="AB112" s="24">
        <v>0</v>
      </c>
      <c r="AC112" s="17">
        <v>4</v>
      </c>
      <c r="AD112" s="24">
        <v>1.9138755980861202E-2</v>
      </c>
      <c r="AE112" s="17">
        <v>1</v>
      </c>
      <c r="AF112" s="24">
        <v>1.85185185185185E-2</v>
      </c>
      <c r="AG112" s="17">
        <v>3</v>
      </c>
      <c r="AH112" s="24">
        <v>3.65853658536585E-2</v>
      </c>
      <c r="AI112" s="17">
        <v>0</v>
      </c>
      <c r="AJ112" s="28">
        <v>0</v>
      </c>
    </row>
    <row r="113" spans="2:36" s="6" customFormat="1" ht="15" customHeight="1" x14ac:dyDescent="0.25">
      <c r="B113" s="19" t="str">
        <f>VLOOKUP(C113,COD_DANE!$B:$C,2,0)</f>
        <v>41</v>
      </c>
      <c r="C113" s="50" t="s">
        <v>20</v>
      </c>
      <c r="D113" s="17">
        <v>305</v>
      </c>
      <c r="E113" s="17">
        <v>8</v>
      </c>
      <c r="F113" s="24">
        <v>3.2520325203252001E-2</v>
      </c>
      <c r="G113" s="17">
        <v>157</v>
      </c>
      <c r="H113" s="24">
        <v>3.78769601930036E-2</v>
      </c>
      <c r="I113" s="17">
        <v>64</v>
      </c>
      <c r="J113" s="24">
        <v>4.3656207366985E-2</v>
      </c>
      <c r="K113" s="17">
        <v>66</v>
      </c>
      <c r="L113" s="24">
        <v>5.3140096618357502E-2</v>
      </c>
      <c r="M113" s="17">
        <v>10</v>
      </c>
      <c r="N113" s="24">
        <v>2.2988505747126398E-2</v>
      </c>
      <c r="O113" s="17">
        <v>223</v>
      </c>
      <c r="P113" s="17">
        <v>3</v>
      </c>
      <c r="Q113" s="24">
        <v>5.4545454545454501E-2</v>
      </c>
      <c r="R113" s="17">
        <v>133</v>
      </c>
      <c r="S113" s="24">
        <v>3.6944444444444398E-2</v>
      </c>
      <c r="T113" s="17">
        <v>38</v>
      </c>
      <c r="U113" s="24">
        <v>3.9957939011566801E-2</v>
      </c>
      <c r="V113" s="17">
        <v>48</v>
      </c>
      <c r="W113" s="24">
        <v>5.7553956834532398E-2</v>
      </c>
      <c r="X113" s="17">
        <v>1</v>
      </c>
      <c r="Y113" s="24">
        <v>3.8461538461538498E-2</v>
      </c>
      <c r="Z113" s="17">
        <v>24</v>
      </c>
      <c r="AA113" s="17">
        <v>0</v>
      </c>
      <c r="AB113" s="24">
        <v>0</v>
      </c>
      <c r="AC113" s="17">
        <v>10</v>
      </c>
      <c r="AD113" s="24">
        <v>4.7846889952153103E-2</v>
      </c>
      <c r="AE113" s="17">
        <v>2</v>
      </c>
      <c r="AF113" s="24">
        <v>3.7037037037037E-2</v>
      </c>
      <c r="AG113" s="17">
        <v>10</v>
      </c>
      <c r="AH113" s="24">
        <v>0.12195121951219499</v>
      </c>
      <c r="AI113" s="17">
        <v>2</v>
      </c>
      <c r="AJ113" s="28">
        <v>2.6315789473684199E-2</v>
      </c>
    </row>
    <row r="114" spans="2:36" s="6" customFormat="1" ht="15" customHeight="1" x14ac:dyDescent="0.25">
      <c r="B114" s="19" t="str">
        <f>VLOOKUP(C114,COD_DANE!$B:$C,2,0)</f>
        <v>44</v>
      </c>
      <c r="C114" s="50" t="s">
        <v>21</v>
      </c>
      <c r="D114" s="17">
        <v>61</v>
      </c>
      <c r="E114" s="17">
        <v>1</v>
      </c>
      <c r="F114" s="24">
        <v>4.0650406504065002E-3</v>
      </c>
      <c r="G114" s="17">
        <v>40</v>
      </c>
      <c r="H114" s="24">
        <v>9.6501809408926394E-3</v>
      </c>
      <c r="I114" s="17">
        <v>7</v>
      </c>
      <c r="J114" s="24">
        <v>4.7748976807639801E-3</v>
      </c>
      <c r="K114" s="17">
        <v>10</v>
      </c>
      <c r="L114" s="24">
        <v>8.0515297906602196E-3</v>
      </c>
      <c r="M114" s="17">
        <v>3</v>
      </c>
      <c r="N114" s="24">
        <v>6.8965517241379301E-3</v>
      </c>
      <c r="O114" s="17">
        <v>46</v>
      </c>
      <c r="P114" s="17">
        <v>0</v>
      </c>
      <c r="Q114" s="24">
        <v>0</v>
      </c>
      <c r="R114" s="17">
        <v>36</v>
      </c>
      <c r="S114" s="24">
        <v>0.01</v>
      </c>
      <c r="T114" s="17">
        <v>5</v>
      </c>
      <c r="U114" s="24">
        <v>5.2576235541535203E-3</v>
      </c>
      <c r="V114" s="17">
        <v>5</v>
      </c>
      <c r="W114" s="24">
        <v>5.99520383693046E-3</v>
      </c>
      <c r="X114" s="17">
        <v>0</v>
      </c>
      <c r="Y114" s="24">
        <v>0</v>
      </c>
      <c r="Z114" s="17">
        <v>3</v>
      </c>
      <c r="AA114" s="17">
        <v>0</v>
      </c>
      <c r="AB114" s="24">
        <v>0</v>
      </c>
      <c r="AC114" s="17">
        <v>1</v>
      </c>
      <c r="AD114" s="24">
        <v>4.78468899521531E-3</v>
      </c>
      <c r="AE114" s="17">
        <v>2</v>
      </c>
      <c r="AF114" s="24">
        <v>3.7037037037037E-2</v>
      </c>
      <c r="AG114" s="17">
        <v>0</v>
      </c>
      <c r="AH114" s="24">
        <v>0</v>
      </c>
      <c r="AI114" s="17">
        <v>0</v>
      </c>
      <c r="AJ114" s="28">
        <v>0</v>
      </c>
    </row>
    <row r="115" spans="2:36" s="6" customFormat="1" ht="15" customHeight="1" x14ac:dyDescent="0.25">
      <c r="B115" s="19" t="str">
        <f>VLOOKUP(C115,COD_DANE!$B:$C,2,0)</f>
        <v>47</v>
      </c>
      <c r="C115" s="50" t="s">
        <v>22</v>
      </c>
      <c r="D115" s="17">
        <v>136</v>
      </c>
      <c r="E115" s="17">
        <v>0</v>
      </c>
      <c r="F115" s="24">
        <v>0</v>
      </c>
      <c r="G115" s="17">
        <v>97</v>
      </c>
      <c r="H115" s="24">
        <v>2.3401688781664699E-2</v>
      </c>
      <c r="I115" s="17">
        <v>16</v>
      </c>
      <c r="J115" s="24">
        <v>1.09140518417462E-2</v>
      </c>
      <c r="K115" s="17">
        <v>20</v>
      </c>
      <c r="L115" s="24">
        <v>1.6103059581320502E-2</v>
      </c>
      <c r="M115" s="17">
        <v>3</v>
      </c>
      <c r="N115" s="24">
        <v>6.8965517241379301E-3</v>
      </c>
      <c r="O115" s="17">
        <v>125</v>
      </c>
      <c r="P115" s="17">
        <v>0</v>
      </c>
      <c r="Q115" s="24">
        <v>0</v>
      </c>
      <c r="R115" s="17">
        <v>94</v>
      </c>
      <c r="S115" s="24">
        <v>2.6111111111111099E-2</v>
      </c>
      <c r="T115" s="17">
        <v>14</v>
      </c>
      <c r="U115" s="24">
        <v>1.47213459516299E-2</v>
      </c>
      <c r="V115" s="17">
        <v>17</v>
      </c>
      <c r="W115" s="24">
        <v>2.0383693045563599E-2</v>
      </c>
      <c r="X115" s="17">
        <v>0</v>
      </c>
      <c r="Y115" s="24">
        <v>0</v>
      </c>
      <c r="Z115" s="17">
        <v>1</v>
      </c>
      <c r="AA115" s="17">
        <v>0</v>
      </c>
      <c r="AB115" s="24">
        <v>0</v>
      </c>
      <c r="AC115" s="17">
        <v>1</v>
      </c>
      <c r="AD115" s="24">
        <v>4.78468899521531E-3</v>
      </c>
      <c r="AE115" s="17">
        <v>0</v>
      </c>
      <c r="AF115" s="24">
        <v>0</v>
      </c>
      <c r="AG115" s="17">
        <v>0</v>
      </c>
      <c r="AH115" s="24">
        <v>0</v>
      </c>
      <c r="AI115" s="17">
        <v>0</v>
      </c>
      <c r="AJ115" s="28">
        <v>0</v>
      </c>
    </row>
    <row r="116" spans="2:36" s="6" customFormat="1" ht="15" customHeight="1" x14ac:dyDescent="0.25">
      <c r="B116" s="19" t="str">
        <f>VLOOKUP(C116,COD_DANE!$B:$C,2,0)</f>
        <v>50</v>
      </c>
      <c r="C116" s="50" t="s">
        <v>23</v>
      </c>
      <c r="D116" s="17">
        <v>710</v>
      </c>
      <c r="E116" s="17">
        <v>19</v>
      </c>
      <c r="F116" s="24">
        <v>7.7235772357723595E-2</v>
      </c>
      <c r="G116" s="17">
        <v>407</v>
      </c>
      <c r="H116" s="24">
        <v>9.8190591073582606E-2</v>
      </c>
      <c r="I116" s="17">
        <v>134</v>
      </c>
      <c r="J116" s="24">
        <v>9.1405184174624801E-2</v>
      </c>
      <c r="K116" s="17">
        <v>121</v>
      </c>
      <c r="L116" s="24">
        <v>9.7423510466988703E-2</v>
      </c>
      <c r="M116" s="17">
        <v>29</v>
      </c>
      <c r="N116" s="24">
        <v>6.6666666666666693E-2</v>
      </c>
      <c r="O116" s="17">
        <v>537</v>
      </c>
      <c r="P116" s="17">
        <v>7</v>
      </c>
      <c r="Q116" s="24">
        <v>0.12727272727272701</v>
      </c>
      <c r="R116" s="17">
        <v>361</v>
      </c>
      <c r="S116" s="24">
        <v>0.10027777777777799</v>
      </c>
      <c r="T116" s="17">
        <v>80</v>
      </c>
      <c r="U116" s="24">
        <v>8.4121976866456394E-2</v>
      </c>
      <c r="V116" s="17">
        <v>86</v>
      </c>
      <c r="W116" s="24">
        <v>0.103117505995204</v>
      </c>
      <c r="X116" s="17">
        <v>3</v>
      </c>
      <c r="Y116" s="24">
        <v>0.115384615384615</v>
      </c>
      <c r="Z116" s="17">
        <v>26</v>
      </c>
      <c r="AA116" s="17">
        <v>0</v>
      </c>
      <c r="AB116" s="24">
        <v>0</v>
      </c>
      <c r="AC116" s="17">
        <v>17</v>
      </c>
      <c r="AD116" s="24">
        <v>8.1339712918660295E-2</v>
      </c>
      <c r="AE116" s="17">
        <v>3</v>
      </c>
      <c r="AF116" s="24">
        <v>5.5555555555555601E-2</v>
      </c>
      <c r="AG116" s="17">
        <v>2</v>
      </c>
      <c r="AH116" s="24">
        <v>2.4390243902439001E-2</v>
      </c>
      <c r="AI116" s="17">
        <v>4</v>
      </c>
      <c r="AJ116" s="28">
        <v>5.2631578947368397E-2</v>
      </c>
    </row>
    <row r="117" spans="2:36" s="6" customFormat="1" ht="15" customHeight="1" x14ac:dyDescent="0.25">
      <c r="B117" s="19" t="str">
        <f>VLOOKUP(C117,COD_DANE!$B:$C,2,0)</f>
        <v>52</v>
      </c>
      <c r="C117" s="50" t="s">
        <v>24</v>
      </c>
      <c r="D117" s="17">
        <v>129</v>
      </c>
      <c r="E117" s="17">
        <v>5</v>
      </c>
      <c r="F117" s="24">
        <v>2.0325203252032499E-2</v>
      </c>
      <c r="G117" s="17">
        <v>84</v>
      </c>
      <c r="H117" s="24">
        <v>2.0265379975874499E-2</v>
      </c>
      <c r="I117" s="17">
        <v>19</v>
      </c>
      <c r="J117" s="24">
        <v>1.2960436562073701E-2</v>
      </c>
      <c r="K117" s="17">
        <v>13</v>
      </c>
      <c r="L117" s="24">
        <v>1.04669887278583E-2</v>
      </c>
      <c r="M117" s="17">
        <v>8</v>
      </c>
      <c r="N117" s="24">
        <v>1.8390804597701101E-2</v>
      </c>
      <c r="O117" s="17">
        <v>93</v>
      </c>
      <c r="P117" s="17">
        <v>0</v>
      </c>
      <c r="Q117" s="24">
        <v>0</v>
      </c>
      <c r="R117" s="17">
        <v>76</v>
      </c>
      <c r="S117" s="24">
        <v>2.1111111111111101E-2</v>
      </c>
      <c r="T117" s="17">
        <v>11</v>
      </c>
      <c r="U117" s="24">
        <v>1.15667718191377E-2</v>
      </c>
      <c r="V117" s="17">
        <v>6</v>
      </c>
      <c r="W117" s="24">
        <v>7.1942446043165497E-3</v>
      </c>
      <c r="X117" s="17">
        <v>0</v>
      </c>
      <c r="Y117" s="24">
        <v>0</v>
      </c>
      <c r="Z117" s="17">
        <v>9</v>
      </c>
      <c r="AA117" s="17">
        <v>0</v>
      </c>
      <c r="AB117" s="24">
        <v>0</v>
      </c>
      <c r="AC117" s="17">
        <v>2</v>
      </c>
      <c r="AD117" s="24">
        <v>9.5693779904306199E-3</v>
      </c>
      <c r="AE117" s="17">
        <v>2</v>
      </c>
      <c r="AF117" s="24">
        <v>3.7037037037037E-2</v>
      </c>
      <c r="AG117" s="17">
        <v>4</v>
      </c>
      <c r="AH117" s="24">
        <v>4.8780487804878099E-2</v>
      </c>
      <c r="AI117" s="17">
        <v>1</v>
      </c>
      <c r="AJ117" s="28">
        <v>1.3157894736842099E-2</v>
      </c>
    </row>
    <row r="118" spans="2:36" s="6" customFormat="1" ht="15" customHeight="1" x14ac:dyDescent="0.25">
      <c r="B118" s="19" t="str">
        <f>VLOOKUP(C118,COD_DANE!$B:$C,2,0)</f>
        <v>54</v>
      </c>
      <c r="C118" s="50" t="s">
        <v>25</v>
      </c>
      <c r="D118" s="17">
        <v>148</v>
      </c>
      <c r="E118" s="17">
        <v>5</v>
      </c>
      <c r="F118" s="24">
        <v>2.0325203252032499E-2</v>
      </c>
      <c r="G118" s="17">
        <v>78</v>
      </c>
      <c r="H118" s="24">
        <v>1.88178528347407E-2</v>
      </c>
      <c r="I118" s="17">
        <v>28</v>
      </c>
      <c r="J118" s="24">
        <v>1.9099590723055899E-2</v>
      </c>
      <c r="K118" s="17">
        <v>29</v>
      </c>
      <c r="L118" s="24">
        <v>2.3349436392914698E-2</v>
      </c>
      <c r="M118" s="17">
        <v>8</v>
      </c>
      <c r="N118" s="24">
        <v>1.8390804597701101E-2</v>
      </c>
      <c r="O118" s="17">
        <v>103</v>
      </c>
      <c r="P118" s="17">
        <v>3</v>
      </c>
      <c r="Q118" s="24">
        <v>5.4545454545454501E-2</v>
      </c>
      <c r="R118" s="17">
        <v>64</v>
      </c>
      <c r="S118" s="24">
        <v>1.7777777777777799E-2</v>
      </c>
      <c r="T118" s="17">
        <v>16</v>
      </c>
      <c r="U118" s="24">
        <v>1.68243953732913E-2</v>
      </c>
      <c r="V118" s="17">
        <v>19</v>
      </c>
      <c r="W118" s="24">
        <v>2.2781774580335701E-2</v>
      </c>
      <c r="X118" s="17">
        <v>1</v>
      </c>
      <c r="Y118" s="24">
        <v>3.8461538461538498E-2</v>
      </c>
      <c r="Z118" s="17">
        <v>22</v>
      </c>
      <c r="AA118" s="17">
        <v>0</v>
      </c>
      <c r="AB118" s="24">
        <v>0</v>
      </c>
      <c r="AC118" s="17">
        <v>14</v>
      </c>
      <c r="AD118" s="24">
        <v>6.6985645933014398E-2</v>
      </c>
      <c r="AE118" s="17">
        <v>3</v>
      </c>
      <c r="AF118" s="24">
        <v>5.5555555555555601E-2</v>
      </c>
      <c r="AG118" s="17">
        <v>1</v>
      </c>
      <c r="AH118" s="24">
        <v>1.21951219512195E-2</v>
      </c>
      <c r="AI118" s="17">
        <v>4</v>
      </c>
      <c r="AJ118" s="28">
        <v>5.2631578947368397E-2</v>
      </c>
    </row>
    <row r="119" spans="2:36" s="6" customFormat="1" ht="15" customHeight="1" x14ac:dyDescent="0.25">
      <c r="B119" s="19" t="str">
        <f>VLOOKUP(C119,COD_DANE!$B:$C,2,0)</f>
        <v>86</v>
      </c>
      <c r="C119" s="50" t="s">
        <v>26</v>
      </c>
      <c r="D119" s="17">
        <v>130</v>
      </c>
      <c r="E119" s="17">
        <v>4</v>
      </c>
      <c r="F119" s="24">
        <v>1.6260162601626001E-2</v>
      </c>
      <c r="G119" s="17">
        <v>64</v>
      </c>
      <c r="H119" s="24">
        <v>1.54402895054282E-2</v>
      </c>
      <c r="I119" s="17">
        <v>29</v>
      </c>
      <c r="J119" s="24">
        <v>1.97817189631651E-2</v>
      </c>
      <c r="K119" s="17">
        <v>30</v>
      </c>
      <c r="L119" s="24">
        <v>2.41545893719807E-2</v>
      </c>
      <c r="M119" s="17">
        <v>3</v>
      </c>
      <c r="N119" s="24">
        <v>6.8965517241379301E-3</v>
      </c>
      <c r="O119" s="17">
        <v>99</v>
      </c>
      <c r="P119" s="17">
        <v>0</v>
      </c>
      <c r="Q119" s="24">
        <v>0</v>
      </c>
      <c r="R119" s="17">
        <v>54</v>
      </c>
      <c r="S119" s="24">
        <v>1.4999999999999999E-2</v>
      </c>
      <c r="T119" s="17">
        <v>19</v>
      </c>
      <c r="U119" s="24">
        <v>1.99789695057834E-2</v>
      </c>
      <c r="V119" s="17">
        <v>26</v>
      </c>
      <c r="W119" s="24">
        <v>3.1175059952038401E-2</v>
      </c>
      <c r="X119" s="17">
        <v>0</v>
      </c>
      <c r="Y119" s="24">
        <v>0</v>
      </c>
      <c r="Z119" s="17">
        <v>5</v>
      </c>
      <c r="AA119" s="17">
        <v>0</v>
      </c>
      <c r="AB119" s="24">
        <v>0</v>
      </c>
      <c r="AC119" s="17">
        <v>4</v>
      </c>
      <c r="AD119" s="24">
        <v>1.9138755980861202E-2</v>
      </c>
      <c r="AE119" s="17">
        <v>0</v>
      </c>
      <c r="AF119" s="24">
        <v>0</v>
      </c>
      <c r="AG119" s="17">
        <v>1</v>
      </c>
      <c r="AH119" s="24">
        <v>1.21951219512195E-2</v>
      </c>
      <c r="AI119" s="17">
        <v>0</v>
      </c>
      <c r="AJ119" s="28">
        <v>0</v>
      </c>
    </row>
    <row r="120" spans="2:36" s="6" customFormat="1" ht="15" customHeight="1" x14ac:dyDescent="0.25">
      <c r="B120" s="19" t="str">
        <f>VLOOKUP(C120,COD_DANE!$B:$C,2,0)</f>
        <v>63</v>
      </c>
      <c r="C120" s="50" t="s">
        <v>27</v>
      </c>
      <c r="D120" s="17">
        <v>95</v>
      </c>
      <c r="E120" s="17">
        <v>5</v>
      </c>
      <c r="F120" s="24">
        <v>2.0325203252032499E-2</v>
      </c>
      <c r="G120" s="17">
        <v>62</v>
      </c>
      <c r="H120" s="24">
        <v>1.4957780458383601E-2</v>
      </c>
      <c r="I120" s="17">
        <v>10</v>
      </c>
      <c r="J120" s="24">
        <v>6.8212824010914098E-3</v>
      </c>
      <c r="K120" s="17">
        <v>8</v>
      </c>
      <c r="L120" s="24">
        <v>6.4412238325281803E-3</v>
      </c>
      <c r="M120" s="17">
        <v>10</v>
      </c>
      <c r="N120" s="24">
        <v>2.2988505747126398E-2</v>
      </c>
      <c r="O120" s="17">
        <v>70</v>
      </c>
      <c r="P120" s="17">
        <v>1</v>
      </c>
      <c r="Q120" s="24">
        <v>1.8181818181818198E-2</v>
      </c>
      <c r="R120" s="17">
        <v>57</v>
      </c>
      <c r="S120" s="24">
        <v>1.58333333333333E-2</v>
      </c>
      <c r="T120" s="17">
        <v>6</v>
      </c>
      <c r="U120" s="24">
        <v>6.3091482649842304E-3</v>
      </c>
      <c r="V120" s="17">
        <v>6</v>
      </c>
      <c r="W120" s="24">
        <v>7.1942446043165497E-3</v>
      </c>
      <c r="X120" s="17">
        <v>0</v>
      </c>
      <c r="Y120" s="24">
        <v>0</v>
      </c>
      <c r="Z120" s="17">
        <v>6</v>
      </c>
      <c r="AA120" s="17">
        <v>0</v>
      </c>
      <c r="AB120" s="24">
        <v>0</v>
      </c>
      <c r="AC120" s="17">
        <v>1</v>
      </c>
      <c r="AD120" s="24">
        <v>4.78468899521531E-3</v>
      </c>
      <c r="AE120" s="17">
        <v>0</v>
      </c>
      <c r="AF120" s="24">
        <v>0</v>
      </c>
      <c r="AG120" s="17">
        <v>0</v>
      </c>
      <c r="AH120" s="24">
        <v>0</v>
      </c>
      <c r="AI120" s="17">
        <v>5</v>
      </c>
      <c r="AJ120" s="28">
        <v>6.5789473684210495E-2</v>
      </c>
    </row>
    <row r="121" spans="2:36" s="6" customFormat="1" ht="15" customHeight="1" x14ac:dyDescent="0.25">
      <c r="B121" s="19" t="str">
        <f>VLOOKUP(C121,COD_DANE!$B:$C,2,0)</f>
        <v>66</v>
      </c>
      <c r="C121" s="50" t="s">
        <v>28</v>
      </c>
      <c r="D121" s="17">
        <v>165</v>
      </c>
      <c r="E121" s="17">
        <v>11</v>
      </c>
      <c r="F121" s="24">
        <v>4.4715447154471497E-2</v>
      </c>
      <c r="G121" s="17">
        <v>93</v>
      </c>
      <c r="H121" s="24">
        <v>2.2436670687575402E-2</v>
      </c>
      <c r="I121" s="17">
        <v>27</v>
      </c>
      <c r="J121" s="24">
        <v>1.84174624829468E-2</v>
      </c>
      <c r="K121" s="17">
        <v>22</v>
      </c>
      <c r="L121" s="24">
        <v>1.7713365539452498E-2</v>
      </c>
      <c r="M121" s="17">
        <v>12</v>
      </c>
      <c r="N121" s="24">
        <v>2.7586206896551699E-2</v>
      </c>
      <c r="O121" s="17">
        <v>118</v>
      </c>
      <c r="P121" s="17">
        <v>5</v>
      </c>
      <c r="Q121" s="24">
        <v>9.0909090909090898E-2</v>
      </c>
      <c r="R121" s="17">
        <v>76</v>
      </c>
      <c r="S121" s="24">
        <v>2.1111111111111101E-2</v>
      </c>
      <c r="T121" s="17">
        <v>22</v>
      </c>
      <c r="U121" s="24">
        <v>2.3133543638275501E-2</v>
      </c>
      <c r="V121" s="17">
        <v>14</v>
      </c>
      <c r="W121" s="24">
        <v>1.67865707434053E-2</v>
      </c>
      <c r="X121" s="17">
        <v>1</v>
      </c>
      <c r="Y121" s="24">
        <v>3.8461538461538498E-2</v>
      </c>
      <c r="Z121" s="17">
        <v>12</v>
      </c>
      <c r="AA121" s="17">
        <v>0</v>
      </c>
      <c r="AB121" s="24">
        <v>0</v>
      </c>
      <c r="AC121" s="17">
        <v>9</v>
      </c>
      <c r="AD121" s="24">
        <v>4.3062200956937802E-2</v>
      </c>
      <c r="AE121" s="17">
        <v>0</v>
      </c>
      <c r="AF121" s="24">
        <v>0</v>
      </c>
      <c r="AG121" s="17">
        <v>1</v>
      </c>
      <c r="AH121" s="24">
        <v>1.21951219512195E-2</v>
      </c>
      <c r="AI121" s="17">
        <v>2</v>
      </c>
      <c r="AJ121" s="28">
        <v>2.6315789473684199E-2</v>
      </c>
    </row>
    <row r="122" spans="2:36" s="6" customFormat="1" ht="15" customHeight="1" x14ac:dyDescent="0.25">
      <c r="B122" s="19" t="str">
        <f>VLOOKUP(C122,COD_DANE!$B:$C,2,0)</f>
        <v>68</v>
      </c>
      <c r="C122" s="50" t="s">
        <v>29</v>
      </c>
      <c r="D122" s="17">
        <v>320</v>
      </c>
      <c r="E122" s="17">
        <v>9</v>
      </c>
      <c r="F122" s="24">
        <v>3.65853658536585E-2</v>
      </c>
      <c r="G122" s="17">
        <v>195</v>
      </c>
      <c r="H122" s="24">
        <v>4.7044632086851598E-2</v>
      </c>
      <c r="I122" s="17">
        <v>60</v>
      </c>
      <c r="J122" s="24">
        <v>4.09276944065484E-2</v>
      </c>
      <c r="K122" s="17">
        <v>36</v>
      </c>
      <c r="L122" s="24">
        <v>2.8985507246376802E-2</v>
      </c>
      <c r="M122" s="17">
        <v>20</v>
      </c>
      <c r="N122" s="24">
        <v>4.5977011494252901E-2</v>
      </c>
      <c r="O122" s="17">
        <v>256</v>
      </c>
      <c r="P122" s="17">
        <v>0</v>
      </c>
      <c r="Q122" s="24">
        <v>0</v>
      </c>
      <c r="R122" s="17">
        <v>184</v>
      </c>
      <c r="S122" s="24">
        <v>5.11111111111111E-2</v>
      </c>
      <c r="T122" s="17">
        <v>42</v>
      </c>
      <c r="U122" s="24">
        <v>4.41640378548896E-2</v>
      </c>
      <c r="V122" s="17">
        <v>28</v>
      </c>
      <c r="W122" s="24">
        <v>3.35731414868106E-2</v>
      </c>
      <c r="X122" s="17">
        <v>2</v>
      </c>
      <c r="Y122" s="24">
        <v>7.69230769230769E-2</v>
      </c>
      <c r="Z122" s="17">
        <v>11</v>
      </c>
      <c r="AA122" s="17">
        <v>0</v>
      </c>
      <c r="AB122" s="24">
        <v>0</v>
      </c>
      <c r="AC122" s="17">
        <v>4</v>
      </c>
      <c r="AD122" s="24">
        <v>1.9138755980861202E-2</v>
      </c>
      <c r="AE122" s="17">
        <v>2</v>
      </c>
      <c r="AF122" s="24">
        <v>3.7037037037037E-2</v>
      </c>
      <c r="AG122" s="17">
        <v>2</v>
      </c>
      <c r="AH122" s="24">
        <v>2.4390243902439001E-2</v>
      </c>
      <c r="AI122" s="17">
        <v>3</v>
      </c>
      <c r="AJ122" s="28">
        <v>3.94736842105263E-2</v>
      </c>
    </row>
    <row r="123" spans="2:36" s="6" customFormat="1" ht="15" customHeight="1" x14ac:dyDescent="0.25">
      <c r="B123" s="19" t="str">
        <f>VLOOKUP(C123,COD_DANE!$B:$C,2,0)</f>
        <v>70</v>
      </c>
      <c r="C123" s="50" t="s">
        <v>30</v>
      </c>
      <c r="D123" s="17">
        <v>82</v>
      </c>
      <c r="E123" s="17">
        <v>0</v>
      </c>
      <c r="F123" s="24">
        <v>0</v>
      </c>
      <c r="G123" s="17">
        <v>55</v>
      </c>
      <c r="H123" s="24">
        <v>1.32689987937274E-2</v>
      </c>
      <c r="I123" s="17">
        <v>10</v>
      </c>
      <c r="J123" s="24">
        <v>6.8212824010914098E-3</v>
      </c>
      <c r="K123" s="17">
        <v>15</v>
      </c>
      <c r="L123" s="24">
        <v>1.20772946859903E-2</v>
      </c>
      <c r="M123" s="17">
        <v>2</v>
      </c>
      <c r="N123" s="24">
        <v>4.5977011494252899E-3</v>
      </c>
      <c r="O123" s="17">
        <v>69</v>
      </c>
      <c r="P123" s="17">
        <v>0</v>
      </c>
      <c r="Q123" s="24">
        <v>0</v>
      </c>
      <c r="R123" s="17">
        <v>50</v>
      </c>
      <c r="S123" s="24">
        <v>1.38888888888889E-2</v>
      </c>
      <c r="T123" s="17">
        <v>6</v>
      </c>
      <c r="U123" s="24">
        <v>6.3091482649842304E-3</v>
      </c>
      <c r="V123" s="17">
        <v>13</v>
      </c>
      <c r="W123" s="24">
        <v>1.55875299760192E-2</v>
      </c>
      <c r="X123" s="17">
        <v>0</v>
      </c>
      <c r="Y123" s="24">
        <v>0</v>
      </c>
      <c r="Z123" s="17">
        <v>5</v>
      </c>
      <c r="AA123" s="17">
        <v>0</v>
      </c>
      <c r="AB123" s="24">
        <v>0</v>
      </c>
      <c r="AC123" s="17">
        <v>3</v>
      </c>
      <c r="AD123" s="24">
        <v>1.43540669856459E-2</v>
      </c>
      <c r="AE123" s="17">
        <v>1</v>
      </c>
      <c r="AF123" s="24">
        <v>1.85185185185185E-2</v>
      </c>
      <c r="AG123" s="17">
        <v>0</v>
      </c>
      <c r="AH123" s="24">
        <v>0</v>
      </c>
      <c r="AI123" s="17">
        <v>1</v>
      </c>
      <c r="AJ123" s="28">
        <v>1.3157894736842099E-2</v>
      </c>
    </row>
    <row r="124" spans="2:36" s="6" customFormat="1" ht="15" customHeight="1" x14ac:dyDescent="0.25">
      <c r="B124" s="19" t="str">
        <f>VLOOKUP(C124,COD_DANE!$B:$C,2,0)</f>
        <v>73</v>
      </c>
      <c r="C124" s="50" t="s">
        <v>31</v>
      </c>
      <c r="D124" s="17">
        <v>240</v>
      </c>
      <c r="E124" s="17">
        <v>3</v>
      </c>
      <c r="F124" s="24">
        <v>1.21951219512195E-2</v>
      </c>
      <c r="G124" s="17">
        <v>121</v>
      </c>
      <c r="H124" s="24">
        <v>2.9191797346200199E-2</v>
      </c>
      <c r="I124" s="17">
        <v>66</v>
      </c>
      <c r="J124" s="24">
        <v>4.5020463847203297E-2</v>
      </c>
      <c r="K124" s="17">
        <v>40</v>
      </c>
      <c r="L124" s="24">
        <v>3.2206119162640899E-2</v>
      </c>
      <c r="M124" s="17">
        <v>10</v>
      </c>
      <c r="N124" s="24">
        <v>2.2988505747126398E-2</v>
      </c>
      <c r="O124" s="17">
        <v>154</v>
      </c>
      <c r="P124" s="17">
        <v>0</v>
      </c>
      <c r="Q124" s="24">
        <v>0</v>
      </c>
      <c r="R124" s="17">
        <v>103</v>
      </c>
      <c r="S124" s="24">
        <v>2.8611111111111101E-2</v>
      </c>
      <c r="T124" s="17">
        <v>34</v>
      </c>
      <c r="U124" s="24">
        <v>3.5751840168244002E-2</v>
      </c>
      <c r="V124" s="17">
        <v>17</v>
      </c>
      <c r="W124" s="24">
        <v>2.0383693045563599E-2</v>
      </c>
      <c r="X124" s="17">
        <v>0</v>
      </c>
      <c r="Y124" s="24">
        <v>0</v>
      </c>
      <c r="Z124" s="17">
        <v>12</v>
      </c>
      <c r="AA124" s="17">
        <v>0</v>
      </c>
      <c r="AB124" s="24">
        <v>0</v>
      </c>
      <c r="AC124" s="17">
        <v>7</v>
      </c>
      <c r="AD124" s="24">
        <v>3.3492822966507199E-2</v>
      </c>
      <c r="AE124" s="17">
        <v>4</v>
      </c>
      <c r="AF124" s="24">
        <v>7.4074074074074098E-2</v>
      </c>
      <c r="AG124" s="17">
        <v>1</v>
      </c>
      <c r="AH124" s="24">
        <v>1.21951219512195E-2</v>
      </c>
      <c r="AI124" s="17">
        <v>0</v>
      </c>
      <c r="AJ124" s="28">
        <v>0</v>
      </c>
    </row>
    <row r="125" spans="2:36" s="6" customFormat="1" ht="15" customHeight="1" x14ac:dyDescent="0.25">
      <c r="B125" s="19" t="str">
        <f>VLOOKUP(C125,COD_DANE!$B:$C,2,0)</f>
        <v>76</v>
      </c>
      <c r="C125" s="50" t="s">
        <v>32</v>
      </c>
      <c r="D125" s="17">
        <v>416</v>
      </c>
      <c r="E125" s="17">
        <v>18</v>
      </c>
      <c r="F125" s="24">
        <v>7.3170731707317097E-2</v>
      </c>
      <c r="G125" s="17">
        <v>229</v>
      </c>
      <c r="H125" s="24">
        <v>5.5247285886610403E-2</v>
      </c>
      <c r="I125" s="17">
        <v>69</v>
      </c>
      <c r="J125" s="24">
        <v>4.7066848567530697E-2</v>
      </c>
      <c r="K125" s="17">
        <v>65</v>
      </c>
      <c r="L125" s="24">
        <v>5.2334943639291497E-2</v>
      </c>
      <c r="M125" s="17">
        <v>35</v>
      </c>
      <c r="N125" s="24">
        <v>8.04597701149425E-2</v>
      </c>
      <c r="O125" s="17">
        <v>251</v>
      </c>
      <c r="P125" s="17">
        <v>1</v>
      </c>
      <c r="Q125" s="24">
        <v>1.8181818181818198E-2</v>
      </c>
      <c r="R125" s="17">
        <v>183</v>
      </c>
      <c r="S125" s="24">
        <v>5.08333333333333E-2</v>
      </c>
      <c r="T125" s="17">
        <v>33</v>
      </c>
      <c r="U125" s="24">
        <v>3.47003154574132E-2</v>
      </c>
      <c r="V125" s="17">
        <v>33</v>
      </c>
      <c r="W125" s="24">
        <v>3.9568345323740997E-2</v>
      </c>
      <c r="X125" s="17">
        <v>1</v>
      </c>
      <c r="Y125" s="24">
        <v>3.8461538461538498E-2</v>
      </c>
      <c r="Z125" s="17">
        <v>41</v>
      </c>
      <c r="AA125" s="17">
        <v>0</v>
      </c>
      <c r="AB125" s="24">
        <v>0</v>
      </c>
      <c r="AC125" s="17">
        <v>18</v>
      </c>
      <c r="AD125" s="24">
        <v>8.6124401913875603E-2</v>
      </c>
      <c r="AE125" s="17">
        <v>6</v>
      </c>
      <c r="AF125" s="24">
        <v>0.11111111111111099</v>
      </c>
      <c r="AG125" s="17">
        <v>5</v>
      </c>
      <c r="AH125" s="24">
        <v>6.0975609756097601E-2</v>
      </c>
      <c r="AI125" s="17">
        <v>12</v>
      </c>
      <c r="AJ125" s="28">
        <v>0.157894736842105</v>
      </c>
    </row>
    <row r="126" spans="2:36" s="6" customFormat="1" ht="15" customHeight="1" x14ac:dyDescent="0.25">
      <c r="B126" s="19" t="str">
        <f>VLOOKUP(C126,COD_DANE!$B:$C,2,0)</f>
        <v>97</v>
      </c>
      <c r="C126" s="50" t="s">
        <v>33</v>
      </c>
      <c r="D126" s="17">
        <v>17</v>
      </c>
      <c r="E126" s="17">
        <v>0</v>
      </c>
      <c r="F126" s="24">
        <v>0</v>
      </c>
      <c r="G126" s="17">
        <v>8</v>
      </c>
      <c r="H126" s="24">
        <v>1.93003618817853E-3</v>
      </c>
      <c r="I126" s="17">
        <v>5</v>
      </c>
      <c r="J126" s="24">
        <v>3.4106412005457001E-3</v>
      </c>
      <c r="K126" s="17">
        <v>3</v>
      </c>
      <c r="L126" s="24">
        <v>2.4154589371980701E-3</v>
      </c>
      <c r="M126" s="17">
        <v>1</v>
      </c>
      <c r="N126" s="24">
        <v>2.2988505747126402E-3</v>
      </c>
      <c r="O126" s="17">
        <v>11</v>
      </c>
      <c r="P126" s="17">
        <v>0</v>
      </c>
      <c r="Q126" s="24">
        <v>0</v>
      </c>
      <c r="R126" s="17">
        <v>7</v>
      </c>
      <c r="S126" s="24">
        <v>1.9444444444444401E-3</v>
      </c>
      <c r="T126" s="17">
        <v>1</v>
      </c>
      <c r="U126" s="24">
        <v>1.0515247108306999E-3</v>
      </c>
      <c r="V126" s="17">
        <v>3</v>
      </c>
      <c r="W126" s="24">
        <v>3.5971223021582701E-3</v>
      </c>
      <c r="X126" s="17">
        <v>0</v>
      </c>
      <c r="Y126" s="24">
        <v>0</v>
      </c>
      <c r="Z126" s="17">
        <v>1</v>
      </c>
      <c r="AA126" s="17">
        <v>0</v>
      </c>
      <c r="AB126" s="24">
        <v>0</v>
      </c>
      <c r="AC126" s="17">
        <v>0</v>
      </c>
      <c r="AD126" s="24">
        <v>0</v>
      </c>
      <c r="AE126" s="17">
        <v>1</v>
      </c>
      <c r="AF126" s="24">
        <v>1.85185185185185E-2</v>
      </c>
      <c r="AG126" s="17">
        <v>0</v>
      </c>
      <c r="AH126" s="24">
        <v>0</v>
      </c>
      <c r="AI126" s="17">
        <v>0</v>
      </c>
      <c r="AJ126" s="28">
        <v>0</v>
      </c>
    </row>
    <row r="127" spans="2:36" s="6" customFormat="1" ht="15" customHeight="1" x14ac:dyDescent="0.25">
      <c r="B127" s="19" t="str">
        <f>VLOOKUP(C127,COD_DANE!$B:$C,2,0)</f>
        <v>99</v>
      </c>
      <c r="C127" s="50" t="s">
        <v>34</v>
      </c>
      <c r="D127" s="17">
        <v>13</v>
      </c>
      <c r="E127" s="17">
        <v>0</v>
      </c>
      <c r="F127" s="24">
        <v>0</v>
      </c>
      <c r="G127" s="17">
        <v>8</v>
      </c>
      <c r="H127" s="24">
        <v>1.93003618817853E-3</v>
      </c>
      <c r="I127" s="17">
        <v>2</v>
      </c>
      <c r="J127" s="24">
        <v>1.36425648021828E-3</v>
      </c>
      <c r="K127" s="17">
        <v>1</v>
      </c>
      <c r="L127" s="24">
        <v>8.0515297906602298E-4</v>
      </c>
      <c r="M127" s="17">
        <v>2</v>
      </c>
      <c r="N127" s="24">
        <v>4.5977011494252899E-3</v>
      </c>
      <c r="O127" s="17">
        <v>5</v>
      </c>
      <c r="P127" s="17">
        <v>0</v>
      </c>
      <c r="Q127" s="24">
        <v>0</v>
      </c>
      <c r="R127" s="17">
        <v>4</v>
      </c>
      <c r="S127" s="24">
        <v>1.11111111111111E-3</v>
      </c>
      <c r="T127" s="17">
        <v>0</v>
      </c>
      <c r="U127" s="24">
        <v>0</v>
      </c>
      <c r="V127" s="17">
        <v>0</v>
      </c>
      <c r="W127" s="24">
        <v>0</v>
      </c>
      <c r="X127" s="17">
        <v>1</v>
      </c>
      <c r="Y127" s="24">
        <v>3.8461538461538498E-2</v>
      </c>
      <c r="Z127" s="17">
        <v>1</v>
      </c>
      <c r="AA127" s="17">
        <v>0</v>
      </c>
      <c r="AB127" s="24">
        <v>0</v>
      </c>
      <c r="AC127" s="17">
        <v>1</v>
      </c>
      <c r="AD127" s="24">
        <v>4.78468899521531E-3</v>
      </c>
      <c r="AE127" s="17">
        <v>0</v>
      </c>
      <c r="AF127" s="24">
        <v>0</v>
      </c>
      <c r="AG127" s="17">
        <v>0</v>
      </c>
      <c r="AH127" s="24">
        <v>0</v>
      </c>
      <c r="AI127" s="17">
        <v>0</v>
      </c>
      <c r="AJ127" s="28">
        <v>0</v>
      </c>
    </row>
    <row r="128" spans="2:36" s="6" customFormat="1" ht="15" customHeight="1" thickBot="1" x14ac:dyDescent="0.3">
      <c r="B128" s="20">
        <f>VLOOKUP(C128,COD_DANE!$B:$C,2,0)</f>
        <v>0</v>
      </c>
      <c r="C128" s="120" t="s">
        <v>205</v>
      </c>
      <c r="D128" s="21">
        <v>66</v>
      </c>
      <c r="E128" s="21">
        <v>9</v>
      </c>
      <c r="F128" s="25">
        <v>3.65853658536585E-2</v>
      </c>
      <c r="G128" s="21">
        <v>0</v>
      </c>
      <c r="H128" s="25">
        <v>0</v>
      </c>
      <c r="I128" s="21">
        <v>6</v>
      </c>
      <c r="J128" s="25">
        <v>4.0927694406548403E-3</v>
      </c>
      <c r="K128" s="21">
        <v>2</v>
      </c>
      <c r="L128" s="25">
        <v>1.6103059581320501E-3</v>
      </c>
      <c r="M128" s="21">
        <v>49</v>
      </c>
      <c r="N128" s="25">
        <v>0.11264367816092</v>
      </c>
      <c r="O128" s="21">
        <v>0</v>
      </c>
      <c r="P128" s="21">
        <v>0</v>
      </c>
      <c r="Q128" s="25">
        <v>0</v>
      </c>
      <c r="R128" s="21">
        <v>0</v>
      </c>
      <c r="S128" s="25">
        <v>0</v>
      </c>
      <c r="T128" s="21">
        <v>0</v>
      </c>
      <c r="U128" s="25">
        <v>0</v>
      </c>
      <c r="V128" s="21">
        <v>0</v>
      </c>
      <c r="W128" s="25">
        <v>0</v>
      </c>
      <c r="X128" s="21">
        <v>0</v>
      </c>
      <c r="Y128" s="25">
        <v>0</v>
      </c>
      <c r="Z128" s="21">
        <v>0</v>
      </c>
      <c r="AA128" s="21">
        <v>0</v>
      </c>
      <c r="AB128" s="25">
        <v>0</v>
      </c>
      <c r="AC128" s="21">
        <v>0</v>
      </c>
      <c r="AD128" s="25">
        <v>0</v>
      </c>
      <c r="AE128" s="21">
        <v>0</v>
      </c>
      <c r="AF128" s="25">
        <v>0</v>
      </c>
      <c r="AG128" s="21">
        <v>0</v>
      </c>
      <c r="AH128" s="25">
        <v>0</v>
      </c>
      <c r="AI128" s="21">
        <v>0</v>
      </c>
      <c r="AJ128" s="29">
        <v>0</v>
      </c>
    </row>
    <row r="129" spans="2:14" customFormat="1" ht="15.75" thickBot="1" x14ac:dyDescent="0.3"/>
    <row r="130" spans="2:14" ht="65.25" customHeight="1" thickBot="1" x14ac:dyDescent="0.3">
      <c r="B130" s="143" t="s">
        <v>260</v>
      </c>
      <c r="C130" s="144"/>
      <c r="D130" s="144"/>
      <c r="E130" s="144"/>
      <c r="F130" s="144"/>
      <c r="G130" s="144"/>
      <c r="H130" s="144"/>
      <c r="I130" s="144"/>
      <c r="J130" s="144"/>
      <c r="K130" s="144"/>
      <c r="L130" s="144"/>
      <c r="M130" s="144"/>
      <c r="N130" s="145"/>
    </row>
    <row r="131" spans="2:14" ht="24" customHeight="1" x14ac:dyDescent="0.25"/>
  </sheetData>
  <mergeCells count="75">
    <mergeCell ref="B130:N130"/>
    <mergeCell ref="G15:H15"/>
    <mergeCell ref="D2:E2"/>
    <mergeCell ref="D4:K4"/>
    <mergeCell ref="B7:N7"/>
    <mergeCell ref="B9:N9"/>
    <mergeCell ref="B11:N11"/>
    <mergeCell ref="E14:N14"/>
    <mergeCell ref="B14:B16"/>
    <mergeCell ref="E15:F15"/>
    <mergeCell ref="C14:C16"/>
    <mergeCell ref="D14:D16"/>
    <mergeCell ref="I15:J15"/>
    <mergeCell ref="K15:L15"/>
    <mergeCell ref="M15:N15"/>
    <mergeCell ref="B53:B55"/>
    <mergeCell ref="AE15:AF15"/>
    <mergeCell ref="AC15:AD15"/>
    <mergeCell ref="X15:Y15"/>
    <mergeCell ref="Z15:Z16"/>
    <mergeCell ref="O14:Y14"/>
    <mergeCell ref="Z14:AJ14"/>
    <mergeCell ref="AG15:AH15"/>
    <mergeCell ref="AI15:AJ15"/>
    <mergeCell ref="AA15:AB15"/>
    <mergeCell ref="T15:U15"/>
    <mergeCell ref="V15:W15"/>
    <mergeCell ref="R15:S15"/>
    <mergeCell ref="O15:O16"/>
    <mergeCell ref="P15:Q15"/>
    <mergeCell ref="Z53:AJ53"/>
    <mergeCell ref="E54:F54"/>
    <mergeCell ref="G54:H54"/>
    <mergeCell ref="K54:L54"/>
    <mergeCell ref="M54:N54"/>
    <mergeCell ref="P54:Q54"/>
    <mergeCell ref="R54:S54"/>
    <mergeCell ref="AE54:AF54"/>
    <mergeCell ref="AG54:AH54"/>
    <mergeCell ref="X54:Y54"/>
    <mergeCell ref="I54:J54"/>
    <mergeCell ref="Z54:Z55"/>
    <mergeCell ref="AI54:AJ54"/>
    <mergeCell ref="AC54:AD54"/>
    <mergeCell ref="T54:U54"/>
    <mergeCell ref="AA54:AB54"/>
    <mergeCell ref="C53:C55"/>
    <mergeCell ref="V54:W54"/>
    <mergeCell ref="O54:O55"/>
    <mergeCell ref="E53:N53"/>
    <mergeCell ref="D53:D55"/>
    <mergeCell ref="O53:Y53"/>
    <mergeCell ref="B92:B94"/>
    <mergeCell ref="E92:N92"/>
    <mergeCell ref="O92:Y92"/>
    <mergeCell ref="E93:F93"/>
    <mergeCell ref="G93:H93"/>
    <mergeCell ref="K93:L93"/>
    <mergeCell ref="M93:N93"/>
    <mergeCell ref="X93:Y93"/>
    <mergeCell ref="P93:Q93"/>
    <mergeCell ref="V93:W93"/>
    <mergeCell ref="R93:S93"/>
    <mergeCell ref="I93:J93"/>
    <mergeCell ref="O93:O94"/>
    <mergeCell ref="T93:U93"/>
    <mergeCell ref="C92:C94"/>
    <mergeCell ref="D92:D94"/>
    <mergeCell ref="AE93:AF93"/>
    <mergeCell ref="AG93:AH93"/>
    <mergeCell ref="AI93:AJ93"/>
    <mergeCell ref="Z92:AJ92"/>
    <mergeCell ref="Z93:Z94"/>
    <mergeCell ref="AC93:AD93"/>
    <mergeCell ref="AA93:AB93"/>
  </mergeCells>
  <pageMargins left="0.78740157480314998" right="0.78740157480314998" top="0.78740157480314998" bottom="0.78740157480314998" header="0.78740157480314998" footer="0.78740157480314998"/>
  <pageSetup paperSize="9"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2F1EC-F468-44B3-9F4F-D7D4DCDAA8D5}">
  <dimension ref="B1:AF131"/>
  <sheetViews>
    <sheetView showGridLines="0" zoomScale="90" zoomScaleNormal="90" workbookViewId="0">
      <pane ySplit="5" topLeftCell="A6" activePane="bottomLeft" state="frozen"/>
      <selection activeCell="A5" sqref="A5"/>
      <selection pane="bottomLeft" activeCell="A6" sqref="A6"/>
    </sheetView>
  </sheetViews>
  <sheetFormatPr baseColWidth="10" defaultColWidth="11.42578125" defaultRowHeight="15" x14ac:dyDescent="0.25"/>
  <cols>
    <col min="1" max="1" width="3.140625" style="9" customWidth="1"/>
    <col min="2" max="2" width="8.7109375" style="9" customWidth="1"/>
    <col min="3" max="3" width="56.7109375" style="9" customWidth="1"/>
    <col min="4" max="4" width="16.7109375" style="9" customWidth="1"/>
    <col min="5" max="55" width="10.7109375" style="9" customWidth="1"/>
    <col min="56" max="16384" width="11.42578125" style="9"/>
  </cols>
  <sheetData>
    <row r="1" spans="2:32" ht="0.95" customHeight="1" x14ac:dyDescent="0.25"/>
    <row r="2" spans="2:32" ht="49.5" customHeight="1" x14ac:dyDescent="0.25">
      <c r="C2" s="83"/>
    </row>
    <row r="3" spans="2:32" ht="21" customHeight="1" thickBot="1" x14ac:dyDescent="0.3"/>
    <row r="4" spans="2:32" ht="19.899999999999999" customHeight="1" thickBot="1" x14ac:dyDescent="0.3">
      <c r="C4" s="116"/>
      <c r="D4" s="143" t="s">
        <v>214</v>
      </c>
      <c r="E4" s="144"/>
      <c r="F4" s="144"/>
      <c r="G4" s="144"/>
      <c r="H4" s="144"/>
      <c r="I4" s="144"/>
      <c r="J4" s="144"/>
      <c r="K4" s="144"/>
      <c r="L4" s="144"/>
      <c r="M4" s="145"/>
      <c r="N4" s="15"/>
      <c r="O4" s="15"/>
      <c r="P4" s="15"/>
      <c r="Q4" s="15"/>
      <c r="R4" s="15"/>
      <c r="S4" s="15"/>
      <c r="T4" s="15"/>
      <c r="U4" s="15"/>
      <c r="V4" s="15"/>
      <c r="W4" s="15"/>
      <c r="X4" s="15"/>
      <c r="Y4" s="15"/>
      <c r="Z4" s="15"/>
      <c r="AA4" s="15"/>
      <c r="AB4" s="15"/>
      <c r="AC4" s="15"/>
      <c r="AD4" s="15"/>
      <c r="AF4" s="15"/>
    </row>
    <row r="5" spans="2:32" ht="0.6" customHeight="1" x14ac:dyDescent="0.25"/>
    <row r="6" spans="2:32" ht="9.6" customHeight="1" thickBot="1" x14ac:dyDescent="0.3"/>
    <row r="7" spans="2:32" ht="19.899999999999999" customHeight="1" thickBot="1" x14ac:dyDescent="0.3">
      <c r="B7" s="143" t="s">
        <v>130</v>
      </c>
      <c r="C7" s="144"/>
      <c r="D7" s="144"/>
      <c r="E7" s="144"/>
      <c r="F7" s="144"/>
      <c r="G7" s="144"/>
      <c r="H7" s="144"/>
      <c r="I7" s="144"/>
      <c r="J7" s="144"/>
      <c r="K7" s="144"/>
      <c r="L7" s="144"/>
      <c r="M7" s="144"/>
      <c r="N7" s="144"/>
      <c r="O7" s="144"/>
      <c r="P7" s="145"/>
    </row>
    <row r="8" spans="2:32" ht="6" customHeight="1" thickBot="1" x14ac:dyDescent="0.3">
      <c r="C8" s="13"/>
      <c r="D8" s="13"/>
      <c r="E8" s="13"/>
      <c r="F8" s="13"/>
      <c r="G8" s="13"/>
      <c r="H8" s="13"/>
      <c r="I8" s="13"/>
      <c r="J8" s="13"/>
      <c r="K8" s="13"/>
      <c r="L8" s="13"/>
      <c r="M8" s="13"/>
      <c r="N8" s="13"/>
    </row>
    <row r="9" spans="2:32" ht="19.899999999999999" customHeight="1" thickBot="1" x14ac:dyDescent="0.3">
      <c r="B9" s="143" t="s">
        <v>136</v>
      </c>
      <c r="C9" s="144"/>
      <c r="D9" s="144"/>
      <c r="E9" s="144"/>
      <c r="F9" s="144"/>
      <c r="G9" s="144"/>
      <c r="H9" s="144"/>
      <c r="I9" s="144"/>
      <c r="J9" s="144"/>
      <c r="K9" s="144"/>
      <c r="L9" s="144"/>
      <c r="M9" s="144"/>
      <c r="N9" s="144"/>
      <c r="O9" s="144"/>
      <c r="P9" s="145"/>
    </row>
    <row r="10" spans="2:32" ht="7.5" customHeight="1" thickBot="1" x14ac:dyDescent="0.3">
      <c r="C10" s="13"/>
      <c r="D10" s="13"/>
      <c r="E10" s="13"/>
      <c r="F10" s="13"/>
      <c r="G10" s="13"/>
      <c r="H10" s="13"/>
      <c r="I10" s="13"/>
      <c r="J10" s="13"/>
      <c r="K10" s="13"/>
      <c r="L10" s="13"/>
      <c r="M10" s="13"/>
      <c r="N10" s="13"/>
    </row>
    <row r="11" spans="2:32" ht="19.899999999999999" customHeight="1" thickBot="1" x14ac:dyDescent="0.3">
      <c r="B11" s="143" t="s">
        <v>141</v>
      </c>
      <c r="C11" s="144"/>
      <c r="D11" s="144"/>
      <c r="E11" s="144"/>
      <c r="F11" s="144"/>
      <c r="G11" s="144"/>
      <c r="H11" s="144"/>
      <c r="I11" s="144"/>
      <c r="J11" s="144"/>
      <c r="K11" s="144"/>
      <c r="L11" s="144"/>
      <c r="M11" s="144"/>
      <c r="N11" s="144"/>
      <c r="O11" s="144"/>
      <c r="P11" s="145"/>
    </row>
    <row r="12" spans="2:32" customFormat="1" ht="12.6" customHeight="1" thickBot="1" x14ac:dyDescent="0.3"/>
    <row r="13" spans="2:32" s="85" customFormat="1" x14ac:dyDescent="0.25">
      <c r="B13" s="189" t="s">
        <v>217</v>
      </c>
      <c r="C13" s="163" t="s">
        <v>189</v>
      </c>
      <c r="D13" s="163" t="s">
        <v>44</v>
      </c>
      <c r="E13" s="163" t="s">
        <v>119</v>
      </c>
      <c r="F13" s="205"/>
      <c r="G13" s="205"/>
      <c r="H13" s="205"/>
      <c r="I13" s="205"/>
      <c r="J13" s="205"/>
      <c r="K13" s="163" t="s">
        <v>40</v>
      </c>
      <c r="L13" s="205"/>
      <c r="M13" s="205"/>
      <c r="N13" s="205"/>
      <c r="O13" s="205"/>
      <c r="P13" s="205"/>
      <c r="Q13" s="205"/>
      <c r="R13" s="163" t="s">
        <v>41</v>
      </c>
      <c r="S13" s="205"/>
      <c r="T13" s="205"/>
      <c r="U13" s="205"/>
      <c r="V13" s="205"/>
      <c r="W13" s="205"/>
      <c r="X13" s="206"/>
    </row>
    <row r="14" spans="2:32" s="85" customFormat="1" x14ac:dyDescent="0.25">
      <c r="B14" s="190"/>
      <c r="C14" s="204"/>
      <c r="D14" s="204"/>
      <c r="E14" s="164" t="s">
        <v>92</v>
      </c>
      <c r="F14" s="202"/>
      <c r="G14" s="164" t="s">
        <v>93</v>
      </c>
      <c r="H14" s="202"/>
      <c r="I14" s="164" t="s">
        <v>94</v>
      </c>
      <c r="J14" s="202"/>
      <c r="K14" s="164" t="s">
        <v>53</v>
      </c>
      <c r="L14" s="164" t="s">
        <v>92</v>
      </c>
      <c r="M14" s="202"/>
      <c r="N14" s="164" t="s">
        <v>93</v>
      </c>
      <c r="O14" s="202"/>
      <c r="P14" s="164" t="s">
        <v>94</v>
      </c>
      <c r="Q14" s="202"/>
      <c r="R14" s="164" t="s">
        <v>47</v>
      </c>
      <c r="S14" s="164" t="s">
        <v>92</v>
      </c>
      <c r="T14" s="202"/>
      <c r="U14" s="164" t="s">
        <v>93</v>
      </c>
      <c r="V14" s="202"/>
      <c r="W14" s="164" t="s">
        <v>94</v>
      </c>
      <c r="X14" s="203"/>
    </row>
    <row r="15" spans="2:32" s="85" customFormat="1" x14ac:dyDescent="0.25">
      <c r="B15" s="190"/>
      <c r="C15" s="204"/>
      <c r="D15" s="204"/>
      <c r="E15" s="33" t="s">
        <v>0</v>
      </c>
      <c r="F15" s="33" t="s">
        <v>43</v>
      </c>
      <c r="G15" s="33" t="s">
        <v>0</v>
      </c>
      <c r="H15" s="33" t="s">
        <v>43</v>
      </c>
      <c r="I15" s="33" t="s">
        <v>0</v>
      </c>
      <c r="J15" s="33" t="s">
        <v>43</v>
      </c>
      <c r="K15" s="204"/>
      <c r="L15" s="33" t="s">
        <v>0</v>
      </c>
      <c r="M15" s="33" t="s">
        <v>43</v>
      </c>
      <c r="N15" s="33" t="s">
        <v>0</v>
      </c>
      <c r="O15" s="33" t="s">
        <v>43</v>
      </c>
      <c r="P15" s="33" t="s">
        <v>0</v>
      </c>
      <c r="Q15" s="33" t="s">
        <v>43</v>
      </c>
      <c r="R15" s="204"/>
      <c r="S15" s="33" t="s">
        <v>0</v>
      </c>
      <c r="T15" s="33" t="s">
        <v>43</v>
      </c>
      <c r="U15" s="33" t="s">
        <v>0</v>
      </c>
      <c r="V15" s="33" t="s">
        <v>43</v>
      </c>
      <c r="W15" s="33" t="s">
        <v>0</v>
      </c>
      <c r="X15" s="49" t="s">
        <v>43</v>
      </c>
    </row>
    <row r="16" spans="2:32" s="85" customFormat="1" x14ac:dyDescent="0.25">
      <c r="B16" s="18"/>
      <c r="C16" s="117" t="s">
        <v>1</v>
      </c>
      <c r="D16" s="87">
        <v>53979</v>
      </c>
      <c r="E16" s="87">
        <v>81</v>
      </c>
      <c r="F16" s="96">
        <v>1</v>
      </c>
      <c r="G16" s="87">
        <v>2417</v>
      </c>
      <c r="H16" s="96">
        <v>1</v>
      </c>
      <c r="I16" s="87">
        <v>577</v>
      </c>
      <c r="J16" s="96">
        <v>1</v>
      </c>
      <c r="K16" s="87">
        <v>28951</v>
      </c>
      <c r="L16" s="87">
        <v>72</v>
      </c>
      <c r="M16" s="96">
        <v>1</v>
      </c>
      <c r="N16" s="87">
        <v>1931</v>
      </c>
      <c r="O16" s="96">
        <v>1</v>
      </c>
      <c r="P16" s="87">
        <v>448</v>
      </c>
      <c r="Q16" s="96">
        <v>1</v>
      </c>
      <c r="R16" s="87">
        <v>1999</v>
      </c>
      <c r="S16" s="87">
        <v>1</v>
      </c>
      <c r="T16" s="96">
        <v>1</v>
      </c>
      <c r="U16" s="87">
        <v>14</v>
      </c>
      <c r="V16" s="96">
        <v>1</v>
      </c>
      <c r="W16" s="87">
        <v>43</v>
      </c>
      <c r="X16" s="125">
        <v>1</v>
      </c>
    </row>
    <row r="17" spans="2:24" s="85" customFormat="1" x14ac:dyDescent="0.25">
      <c r="B17" s="19" t="str">
        <f>VLOOKUP(C17,COD_DANE!$B:$C,2,0)</f>
        <v>91</v>
      </c>
      <c r="C17" s="118" t="s">
        <v>2</v>
      </c>
      <c r="D17" s="90">
        <v>34</v>
      </c>
      <c r="E17" s="90">
        <v>0</v>
      </c>
      <c r="F17" s="97">
        <v>0</v>
      </c>
      <c r="G17" s="90">
        <v>2</v>
      </c>
      <c r="H17" s="97">
        <v>8.2747207281754203E-4</v>
      </c>
      <c r="I17" s="90">
        <v>0</v>
      </c>
      <c r="J17" s="97">
        <v>0</v>
      </c>
      <c r="K17" s="90">
        <v>19</v>
      </c>
      <c r="L17" s="90">
        <v>0</v>
      </c>
      <c r="M17" s="97">
        <v>0</v>
      </c>
      <c r="N17" s="90">
        <v>2</v>
      </c>
      <c r="O17" s="97">
        <v>1.03573278094252E-3</v>
      </c>
      <c r="P17" s="90">
        <v>0</v>
      </c>
      <c r="Q17" s="97">
        <v>0</v>
      </c>
      <c r="R17" s="90">
        <v>5</v>
      </c>
      <c r="S17" s="90">
        <v>0</v>
      </c>
      <c r="T17" s="97">
        <v>0</v>
      </c>
      <c r="U17" s="90">
        <v>0</v>
      </c>
      <c r="V17" s="97">
        <v>0</v>
      </c>
      <c r="W17" s="90">
        <v>0</v>
      </c>
      <c r="X17" s="111">
        <v>0</v>
      </c>
    </row>
    <row r="18" spans="2:24" s="85" customFormat="1" x14ac:dyDescent="0.25">
      <c r="B18" s="19" t="str">
        <f>VLOOKUP(C18,COD_DANE!$B:$C,2,0)</f>
        <v>05</v>
      </c>
      <c r="C18" s="118" t="s">
        <v>3</v>
      </c>
      <c r="D18" s="90">
        <v>11880</v>
      </c>
      <c r="E18" s="90">
        <v>24</v>
      </c>
      <c r="F18" s="97">
        <v>0.296296296296296</v>
      </c>
      <c r="G18" s="90">
        <v>1016</v>
      </c>
      <c r="H18" s="97">
        <v>0.42035581299131197</v>
      </c>
      <c r="I18" s="90">
        <v>142</v>
      </c>
      <c r="J18" s="97">
        <v>0.246100519930676</v>
      </c>
      <c r="K18" s="90">
        <v>6231</v>
      </c>
      <c r="L18" s="90">
        <v>22</v>
      </c>
      <c r="M18" s="97">
        <v>0.30555555555555602</v>
      </c>
      <c r="N18" s="90">
        <v>794</v>
      </c>
      <c r="O18" s="97">
        <v>0.41118591403417898</v>
      </c>
      <c r="P18" s="90">
        <v>114</v>
      </c>
      <c r="Q18" s="97">
        <v>0.25446428571428598</v>
      </c>
      <c r="R18" s="90">
        <v>322</v>
      </c>
      <c r="S18" s="90">
        <v>0</v>
      </c>
      <c r="T18" s="97">
        <v>0</v>
      </c>
      <c r="U18" s="90">
        <v>2</v>
      </c>
      <c r="V18" s="97">
        <v>0.14285714285714299</v>
      </c>
      <c r="W18" s="90">
        <v>5</v>
      </c>
      <c r="X18" s="111">
        <v>0.116279069767442</v>
      </c>
    </row>
    <row r="19" spans="2:24" s="85" customFormat="1" x14ac:dyDescent="0.25">
      <c r="B19" s="19" t="str">
        <f>VLOOKUP(C19,COD_DANE!$B:$C,2,0)</f>
        <v>81</v>
      </c>
      <c r="C19" s="118" t="s">
        <v>4</v>
      </c>
      <c r="D19" s="90">
        <v>278</v>
      </c>
      <c r="E19" s="90">
        <v>0</v>
      </c>
      <c r="F19" s="97">
        <v>0</v>
      </c>
      <c r="G19" s="90">
        <v>10</v>
      </c>
      <c r="H19" s="97">
        <v>4.1373603640877102E-3</v>
      </c>
      <c r="I19" s="90">
        <v>1</v>
      </c>
      <c r="J19" s="97">
        <v>1.7331022530329299E-3</v>
      </c>
      <c r="K19" s="90">
        <v>143</v>
      </c>
      <c r="L19" s="90">
        <v>0</v>
      </c>
      <c r="M19" s="97">
        <v>0</v>
      </c>
      <c r="N19" s="90">
        <v>9</v>
      </c>
      <c r="O19" s="97">
        <v>4.6607975142413296E-3</v>
      </c>
      <c r="P19" s="90">
        <v>1</v>
      </c>
      <c r="Q19" s="97">
        <v>2.2321428571428601E-3</v>
      </c>
      <c r="R19" s="90">
        <v>15</v>
      </c>
      <c r="S19" s="90">
        <v>0</v>
      </c>
      <c r="T19" s="97">
        <v>0</v>
      </c>
      <c r="U19" s="90">
        <v>0</v>
      </c>
      <c r="V19" s="97">
        <v>0</v>
      </c>
      <c r="W19" s="90">
        <v>0</v>
      </c>
      <c r="X19" s="111">
        <v>0</v>
      </c>
    </row>
    <row r="20" spans="2:24" s="85" customFormat="1" ht="24" x14ac:dyDescent="0.25">
      <c r="B20" s="19" t="str">
        <f>VLOOKUP(C20,COD_DANE!$B:$C,2,0)</f>
        <v>88</v>
      </c>
      <c r="C20" s="118" t="s">
        <v>5</v>
      </c>
      <c r="D20" s="90">
        <v>1</v>
      </c>
      <c r="E20" s="90">
        <v>0</v>
      </c>
      <c r="F20" s="97">
        <v>0</v>
      </c>
      <c r="G20" s="90">
        <v>0</v>
      </c>
      <c r="H20" s="97">
        <v>0</v>
      </c>
      <c r="I20" s="90">
        <v>0</v>
      </c>
      <c r="J20" s="97">
        <v>0</v>
      </c>
      <c r="K20" s="90">
        <v>1</v>
      </c>
      <c r="L20" s="90">
        <v>0</v>
      </c>
      <c r="M20" s="97">
        <v>0</v>
      </c>
      <c r="N20" s="90">
        <v>0</v>
      </c>
      <c r="O20" s="97">
        <v>0</v>
      </c>
      <c r="P20" s="90">
        <v>0</v>
      </c>
      <c r="Q20" s="97">
        <v>0</v>
      </c>
      <c r="R20" s="90">
        <v>0</v>
      </c>
      <c r="S20" s="90">
        <v>0</v>
      </c>
      <c r="T20" s="97">
        <v>0</v>
      </c>
      <c r="U20" s="90">
        <v>0</v>
      </c>
      <c r="V20" s="97">
        <v>0</v>
      </c>
      <c r="W20" s="90">
        <v>0</v>
      </c>
      <c r="X20" s="111">
        <v>0</v>
      </c>
    </row>
    <row r="21" spans="2:24" s="85" customFormat="1" x14ac:dyDescent="0.25">
      <c r="B21" s="19" t="str">
        <f>VLOOKUP(C21,COD_DANE!$B:$C,2,0)</f>
        <v>08</v>
      </c>
      <c r="C21" s="118" t="s">
        <v>6</v>
      </c>
      <c r="D21" s="90">
        <v>1357</v>
      </c>
      <c r="E21" s="90">
        <v>0</v>
      </c>
      <c r="F21" s="97">
        <v>0</v>
      </c>
      <c r="G21" s="90">
        <v>41</v>
      </c>
      <c r="H21" s="97">
        <v>1.69631774927596E-2</v>
      </c>
      <c r="I21" s="90">
        <v>21</v>
      </c>
      <c r="J21" s="97">
        <v>3.6395147313691499E-2</v>
      </c>
      <c r="K21" s="90">
        <v>810</v>
      </c>
      <c r="L21" s="90">
        <v>0</v>
      </c>
      <c r="M21" s="97">
        <v>0</v>
      </c>
      <c r="N21" s="90">
        <v>31</v>
      </c>
      <c r="O21" s="97">
        <v>1.6053858104608999E-2</v>
      </c>
      <c r="P21" s="90">
        <v>15</v>
      </c>
      <c r="Q21" s="97">
        <v>3.3482142857142898E-2</v>
      </c>
      <c r="R21" s="90">
        <v>54</v>
      </c>
      <c r="S21" s="90">
        <v>0</v>
      </c>
      <c r="T21" s="97">
        <v>0</v>
      </c>
      <c r="U21" s="90">
        <v>0</v>
      </c>
      <c r="V21" s="97">
        <v>0</v>
      </c>
      <c r="W21" s="90">
        <v>1</v>
      </c>
      <c r="X21" s="111">
        <v>2.32558139534884E-2</v>
      </c>
    </row>
    <row r="22" spans="2:24" s="85" customFormat="1" x14ac:dyDescent="0.25">
      <c r="B22" s="19" t="str">
        <f>VLOOKUP(C22,COD_DANE!$B:$C,2,0)</f>
        <v>11</v>
      </c>
      <c r="C22" s="118" t="s">
        <v>7</v>
      </c>
      <c r="D22" s="90">
        <v>5368</v>
      </c>
      <c r="E22" s="90">
        <v>4</v>
      </c>
      <c r="F22" s="97">
        <v>4.9382716049382699E-2</v>
      </c>
      <c r="G22" s="90">
        <v>231</v>
      </c>
      <c r="H22" s="97">
        <v>9.5573024410426102E-2</v>
      </c>
      <c r="I22" s="90">
        <v>76</v>
      </c>
      <c r="J22" s="97">
        <v>0.13171577123050299</v>
      </c>
      <c r="K22" s="90">
        <v>2520</v>
      </c>
      <c r="L22" s="90">
        <v>2</v>
      </c>
      <c r="M22" s="97">
        <v>2.7777777777777801E-2</v>
      </c>
      <c r="N22" s="90">
        <v>160</v>
      </c>
      <c r="O22" s="97">
        <v>8.2858622475401406E-2</v>
      </c>
      <c r="P22" s="90">
        <v>52</v>
      </c>
      <c r="Q22" s="97">
        <v>0.11607142857142901</v>
      </c>
      <c r="R22" s="90">
        <v>157</v>
      </c>
      <c r="S22" s="90">
        <v>0</v>
      </c>
      <c r="T22" s="97">
        <v>0</v>
      </c>
      <c r="U22" s="90">
        <v>1</v>
      </c>
      <c r="V22" s="97">
        <v>7.1428571428571397E-2</v>
      </c>
      <c r="W22" s="90">
        <v>8</v>
      </c>
      <c r="X22" s="111">
        <v>0.186046511627907</v>
      </c>
    </row>
    <row r="23" spans="2:24" s="85" customFormat="1" x14ac:dyDescent="0.25">
      <c r="B23" s="19" t="str">
        <f>VLOOKUP(C23,COD_DANE!$B:$C,2,0)</f>
        <v>13</v>
      </c>
      <c r="C23" s="118" t="s">
        <v>8</v>
      </c>
      <c r="D23" s="90">
        <v>1326</v>
      </c>
      <c r="E23" s="90">
        <v>1</v>
      </c>
      <c r="F23" s="97">
        <v>1.2345679012345699E-2</v>
      </c>
      <c r="G23" s="90">
        <v>32</v>
      </c>
      <c r="H23" s="97">
        <v>1.32395531650807E-2</v>
      </c>
      <c r="I23" s="90">
        <v>19</v>
      </c>
      <c r="J23" s="97">
        <v>3.2928942807625698E-2</v>
      </c>
      <c r="K23" s="90">
        <v>790</v>
      </c>
      <c r="L23" s="90">
        <v>1</v>
      </c>
      <c r="M23" s="97">
        <v>1.38888888888889E-2</v>
      </c>
      <c r="N23" s="90">
        <v>25</v>
      </c>
      <c r="O23" s="97">
        <v>1.29466597617815E-2</v>
      </c>
      <c r="P23" s="90">
        <v>15</v>
      </c>
      <c r="Q23" s="97">
        <v>3.3482142857142898E-2</v>
      </c>
      <c r="R23" s="90">
        <v>47</v>
      </c>
      <c r="S23" s="90">
        <v>0</v>
      </c>
      <c r="T23" s="97">
        <v>0</v>
      </c>
      <c r="U23" s="90">
        <v>0</v>
      </c>
      <c r="V23" s="97">
        <v>0</v>
      </c>
      <c r="W23" s="90">
        <v>0</v>
      </c>
      <c r="X23" s="111">
        <v>0</v>
      </c>
    </row>
    <row r="24" spans="2:24" s="85" customFormat="1" x14ac:dyDescent="0.25">
      <c r="B24" s="19" t="str">
        <f>VLOOKUP(C24,COD_DANE!$B:$C,2,0)</f>
        <v>15</v>
      </c>
      <c r="C24" s="118" t="s">
        <v>9</v>
      </c>
      <c r="D24" s="90">
        <v>849</v>
      </c>
      <c r="E24" s="90">
        <v>0</v>
      </c>
      <c r="F24" s="97">
        <v>0</v>
      </c>
      <c r="G24" s="90">
        <v>24</v>
      </c>
      <c r="H24" s="97">
        <v>9.9296648738105096E-3</v>
      </c>
      <c r="I24" s="90">
        <v>6</v>
      </c>
      <c r="J24" s="97">
        <v>1.03986135181976E-2</v>
      </c>
      <c r="K24" s="90">
        <v>535</v>
      </c>
      <c r="L24" s="90">
        <v>0</v>
      </c>
      <c r="M24" s="97">
        <v>0</v>
      </c>
      <c r="N24" s="90">
        <v>17</v>
      </c>
      <c r="O24" s="97">
        <v>8.8037286380113905E-3</v>
      </c>
      <c r="P24" s="90">
        <v>5</v>
      </c>
      <c r="Q24" s="97">
        <v>1.11607142857143E-2</v>
      </c>
      <c r="R24" s="90">
        <v>37</v>
      </c>
      <c r="S24" s="90">
        <v>0</v>
      </c>
      <c r="T24" s="97">
        <v>0</v>
      </c>
      <c r="U24" s="90">
        <v>0</v>
      </c>
      <c r="V24" s="97">
        <v>0</v>
      </c>
      <c r="W24" s="90">
        <v>1</v>
      </c>
      <c r="X24" s="111">
        <v>2.32558139534884E-2</v>
      </c>
    </row>
    <row r="25" spans="2:24" s="85" customFormat="1" x14ac:dyDescent="0.25">
      <c r="B25" s="19" t="str">
        <f>VLOOKUP(C25,COD_DANE!$B:$C,2,0)</f>
        <v>17</v>
      </c>
      <c r="C25" s="118" t="s">
        <v>10</v>
      </c>
      <c r="D25" s="90">
        <v>613</v>
      </c>
      <c r="E25" s="90">
        <v>4</v>
      </c>
      <c r="F25" s="97">
        <v>4.9382716049382699E-2</v>
      </c>
      <c r="G25" s="90">
        <v>30</v>
      </c>
      <c r="H25" s="97">
        <v>1.24120810922631E-2</v>
      </c>
      <c r="I25" s="90">
        <v>1</v>
      </c>
      <c r="J25" s="97">
        <v>1.7331022530329299E-3</v>
      </c>
      <c r="K25" s="90">
        <v>388</v>
      </c>
      <c r="L25" s="90">
        <v>4</v>
      </c>
      <c r="M25" s="97">
        <v>5.5555555555555601E-2</v>
      </c>
      <c r="N25" s="90">
        <v>23</v>
      </c>
      <c r="O25" s="97">
        <v>1.19109269808389E-2</v>
      </c>
      <c r="P25" s="90">
        <v>1</v>
      </c>
      <c r="Q25" s="97">
        <v>2.2321428571428601E-3</v>
      </c>
      <c r="R25" s="90">
        <v>35</v>
      </c>
      <c r="S25" s="90">
        <v>0</v>
      </c>
      <c r="T25" s="97">
        <v>0</v>
      </c>
      <c r="U25" s="90">
        <v>0</v>
      </c>
      <c r="V25" s="97">
        <v>0</v>
      </c>
      <c r="W25" s="90">
        <v>0</v>
      </c>
      <c r="X25" s="111">
        <v>0</v>
      </c>
    </row>
    <row r="26" spans="2:24" s="85" customFormat="1" x14ac:dyDescent="0.25">
      <c r="B26" s="19" t="str">
        <f>VLOOKUP(C26,COD_DANE!$B:$C,2,0)</f>
        <v>18</v>
      </c>
      <c r="C26" s="118" t="s">
        <v>11</v>
      </c>
      <c r="D26" s="90">
        <v>1252</v>
      </c>
      <c r="E26" s="90">
        <v>2</v>
      </c>
      <c r="F26" s="97">
        <v>2.4691358024691398E-2</v>
      </c>
      <c r="G26" s="90">
        <v>27</v>
      </c>
      <c r="H26" s="97">
        <v>1.11708729830368E-2</v>
      </c>
      <c r="I26" s="90">
        <v>3</v>
      </c>
      <c r="J26" s="97">
        <v>5.1993067590987898E-3</v>
      </c>
      <c r="K26" s="90">
        <v>760</v>
      </c>
      <c r="L26" s="90">
        <v>1</v>
      </c>
      <c r="M26" s="97">
        <v>1.38888888888889E-2</v>
      </c>
      <c r="N26" s="90">
        <v>22</v>
      </c>
      <c r="O26" s="97">
        <v>1.1393060590367699E-2</v>
      </c>
      <c r="P26" s="90">
        <v>3</v>
      </c>
      <c r="Q26" s="97">
        <v>6.6964285714285702E-3</v>
      </c>
      <c r="R26" s="90">
        <v>48</v>
      </c>
      <c r="S26" s="90">
        <v>0</v>
      </c>
      <c r="T26" s="97">
        <v>0</v>
      </c>
      <c r="U26" s="90">
        <v>2</v>
      </c>
      <c r="V26" s="97">
        <v>0.14285714285714299</v>
      </c>
      <c r="W26" s="90">
        <v>0</v>
      </c>
      <c r="X26" s="111">
        <v>0</v>
      </c>
    </row>
    <row r="27" spans="2:24" s="85" customFormat="1" x14ac:dyDescent="0.25">
      <c r="B27" s="19" t="str">
        <f>VLOOKUP(C27,COD_DANE!$B:$C,2,0)</f>
        <v>85</v>
      </c>
      <c r="C27" s="118" t="s">
        <v>12</v>
      </c>
      <c r="D27" s="90">
        <v>914</v>
      </c>
      <c r="E27" s="90">
        <v>0</v>
      </c>
      <c r="F27" s="97">
        <v>0</v>
      </c>
      <c r="G27" s="90">
        <v>27</v>
      </c>
      <c r="H27" s="97">
        <v>1.11708729830368E-2</v>
      </c>
      <c r="I27" s="90">
        <v>10</v>
      </c>
      <c r="J27" s="97">
        <v>1.7331022530329299E-2</v>
      </c>
      <c r="K27" s="90">
        <v>615</v>
      </c>
      <c r="L27" s="90">
        <v>0</v>
      </c>
      <c r="M27" s="97">
        <v>0</v>
      </c>
      <c r="N27" s="90">
        <v>24</v>
      </c>
      <c r="O27" s="97">
        <v>1.24287933713102E-2</v>
      </c>
      <c r="P27" s="90">
        <v>9</v>
      </c>
      <c r="Q27" s="97">
        <v>2.0089285714285698E-2</v>
      </c>
      <c r="R27" s="90">
        <v>32</v>
      </c>
      <c r="S27" s="90">
        <v>0</v>
      </c>
      <c r="T27" s="97">
        <v>0</v>
      </c>
      <c r="U27" s="90">
        <v>0</v>
      </c>
      <c r="V27" s="97">
        <v>0</v>
      </c>
      <c r="W27" s="90">
        <v>0</v>
      </c>
      <c r="X27" s="111">
        <v>0</v>
      </c>
    </row>
    <row r="28" spans="2:24" s="85" customFormat="1" x14ac:dyDescent="0.25">
      <c r="B28" s="19" t="str">
        <f>VLOOKUP(C28,COD_DANE!$B:$C,2,0)</f>
        <v>19</v>
      </c>
      <c r="C28" s="118" t="s">
        <v>13</v>
      </c>
      <c r="D28" s="90">
        <v>1043</v>
      </c>
      <c r="E28" s="90">
        <v>6</v>
      </c>
      <c r="F28" s="97">
        <v>7.4074074074074098E-2</v>
      </c>
      <c r="G28" s="90">
        <v>34</v>
      </c>
      <c r="H28" s="97">
        <v>1.40670252378982E-2</v>
      </c>
      <c r="I28" s="90">
        <v>9</v>
      </c>
      <c r="J28" s="97">
        <v>1.5597920277296401E-2</v>
      </c>
      <c r="K28" s="90">
        <v>550</v>
      </c>
      <c r="L28" s="90">
        <v>5</v>
      </c>
      <c r="M28" s="97">
        <v>6.9444444444444406E-2</v>
      </c>
      <c r="N28" s="90">
        <v>32</v>
      </c>
      <c r="O28" s="97">
        <v>1.6571724495080299E-2</v>
      </c>
      <c r="P28" s="90">
        <v>4</v>
      </c>
      <c r="Q28" s="97">
        <v>8.9285714285714298E-3</v>
      </c>
      <c r="R28" s="90">
        <v>86</v>
      </c>
      <c r="S28" s="90">
        <v>0</v>
      </c>
      <c r="T28" s="97">
        <v>0</v>
      </c>
      <c r="U28" s="90">
        <v>0</v>
      </c>
      <c r="V28" s="97">
        <v>0</v>
      </c>
      <c r="W28" s="90">
        <v>3</v>
      </c>
      <c r="X28" s="111">
        <v>6.9767441860465101E-2</v>
      </c>
    </row>
    <row r="29" spans="2:24" s="85" customFormat="1" x14ac:dyDescent="0.25">
      <c r="B29" s="19" t="str">
        <f>VLOOKUP(C29,COD_DANE!$B:$C,2,0)</f>
        <v>20</v>
      </c>
      <c r="C29" s="118" t="s">
        <v>14</v>
      </c>
      <c r="D29" s="90">
        <v>2958</v>
      </c>
      <c r="E29" s="90">
        <v>0</v>
      </c>
      <c r="F29" s="97">
        <v>0</v>
      </c>
      <c r="G29" s="90">
        <v>73</v>
      </c>
      <c r="H29" s="97">
        <v>3.02027306578403E-2</v>
      </c>
      <c r="I29" s="90">
        <v>36</v>
      </c>
      <c r="J29" s="97">
        <v>6.2391681109185401E-2</v>
      </c>
      <c r="K29" s="90">
        <v>1915</v>
      </c>
      <c r="L29" s="90">
        <v>0</v>
      </c>
      <c r="M29" s="97">
        <v>0</v>
      </c>
      <c r="N29" s="90">
        <v>65</v>
      </c>
      <c r="O29" s="97">
        <v>3.3661315380631801E-2</v>
      </c>
      <c r="P29" s="90">
        <v>32</v>
      </c>
      <c r="Q29" s="97">
        <v>7.1428571428571397E-2</v>
      </c>
      <c r="R29" s="90">
        <v>65</v>
      </c>
      <c r="S29" s="90">
        <v>0</v>
      </c>
      <c r="T29" s="97">
        <v>0</v>
      </c>
      <c r="U29" s="90">
        <v>1</v>
      </c>
      <c r="V29" s="97">
        <v>7.1428571428571397E-2</v>
      </c>
      <c r="W29" s="90">
        <v>2</v>
      </c>
      <c r="X29" s="111">
        <v>4.6511627906976702E-2</v>
      </c>
    </row>
    <row r="30" spans="2:24" s="85" customFormat="1" x14ac:dyDescent="0.25">
      <c r="B30" s="19" t="str">
        <f>VLOOKUP(C30,COD_DANE!$B:$C,2,0)</f>
        <v>27</v>
      </c>
      <c r="C30" s="118" t="s">
        <v>15</v>
      </c>
      <c r="D30" s="90">
        <v>816</v>
      </c>
      <c r="E30" s="90">
        <v>0</v>
      </c>
      <c r="F30" s="97">
        <v>0</v>
      </c>
      <c r="G30" s="90">
        <v>8</v>
      </c>
      <c r="H30" s="97">
        <v>3.3098882912701699E-3</v>
      </c>
      <c r="I30" s="90">
        <v>5</v>
      </c>
      <c r="J30" s="97">
        <v>8.6655112651646393E-3</v>
      </c>
      <c r="K30" s="90">
        <v>354</v>
      </c>
      <c r="L30" s="90">
        <v>0</v>
      </c>
      <c r="M30" s="97">
        <v>0</v>
      </c>
      <c r="N30" s="90">
        <v>6</v>
      </c>
      <c r="O30" s="97">
        <v>3.10719834282755E-3</v>
      </c>
      <c r="P30" s="90">
        <v>4</v>
      </c>
      <c r="Q30" s="97">
        <v>8.9285714285714298E-3</v>
      </c>
      <c r="R30" s="90">
        <v>88</v>
      </c>
      <c r="S30" s="90">
        <v>0</v>
      </c>
      <c r="T30" s="97">
        <v>0</v>
      </c>
      <c r="U30" s="90">
        <v>0</v>
      </c>
      <c r="V30" s="97">
        <v>0</v>
      </c>
      <c r="W30" s="90">
        <v>0</v>
      </c>
      <c r="X30" s="111">
        <v>0</v>
      </c>
    </row>
    <row r="31" spans="2:24" s="85" customFormat="1" x14ac:dyDescent="0.25">
      <c r="B31" s="19" t="str">
        <f>VLOOKUP(C31,COD_DANE!$B:$C,2,0)</f>
        <v>23</v>
      </c>
      <c r="C31" s="118" t="s">
        <v>16</v>
      </c>
      <c r="D31" s="90">
        <v>3113</v>
      </c>
      <c r="E31" s="90">
        <v>0</v>
      </c>
      <c r="F31" s="97">
        <v>0</v>
      </c>
      <c r="G31" s="90">
        <v>142</v>
      </c>
      <c r="H31" s="97">
        <v>5.8750517170045501E-2</v>
      </c>
      <c r="I31" s="90">
        <v>27</v>
      </c>
      <c r="J31" s="97">
        <v>4.6793760831889103E-2</v>
      </c>
      <c r="K31" s="90">
        <v>1897</v>
      </c>
      <c r="L31" s="90">
        <v>0</v>
      </c>
      <c r="M31" s="97">
        <v>0</v>
      </c>
      <c r="N31" s="90">
        <v>127</v>
      </c>
      <c r="O31" s="97">
        <v>6.57690315898498E-2</v>
      </c>
      <c r="P31" s="90">
        <v>23</v>
      </c>
      <c r="Q31" s="97">
        <v>5.1339285714285698E-2</v>
      </c>
      <c r="R31" s="90">
        <v>37</v>
      </c>
      <c r="S31" s="90">
        <v>0</v>
      </c>
      <c r="T31" s="97">
        <v>0</v>
      </c>
      <c r="U31" s="90">
        <v>1</v>
      </c>
      <c r="V31" s="97">
        <v>7.1428571428571397E-2</v>
      </c>
      <c r="W31" s="90">
        <v>2</v>
      </c>
      <c r="X31" s="111">
        <v>4.6511627906976702E-2</v>
      </c>
    </row>
    <row r="32" spans="2:24" s="85" customFormat="1" x14ac:dyDescent="0.25">
      <c r="B32" s="19" t="str">
        <f>VLOOKUP(C32,COD_DANE!$B:$C,2,0)</f>
        <v>25</v>
      </c>
      <c r="C32" s="118" t="s">
        <v>17</v>
      </c>
      <c r="D32" s="90">
        <v>1820</v>
      </c>
      <c r="E32" s="90">
        <v>3</v>
      </c>
      <c r="F32" s="97">
        <v>3.7037037037037E-2</v>
      </c>
      <c r="G32" s="90">
        <v>59</v>
      </c>
      <c r="H32" s="97">
        <v>2.44104261481175E-2</v>
      </c>
      <c r="I32" s="90">
        <v>19</v>
      </c>
      <c r="J32" s="97">
        <v>3.2928942807625698E-2</v>
      </c>
      <c r="K32" s="90">
        <v>1022</v>
      </c>
      <c r="L32" s="90">
        <v>3</v>
      </c>
      <c r="M32" s="97">
        <v>4.1666666666666699E-2</v>
      </c>
      <c r="N32" s="90">
        <v>52</v>
      </c>
      <c r="O32" s="97">
        <v>2.6929052304505399E-2</v>
      </c>
      <c r="P32" s="90">
        <v>14</v>
      </c>
      <c r="Q32" s="97">
        <v>3.125E-2</v>
      </c>
      <c r="R32" s="90">
        <v>81</v>
      </c>
      <c r="S32" s="90">
        <v>0</v>
      </c>
      <c r="T32" s="97">
        <v>0</v>
      </c>
      <c r="U32" s="90">
        <v>0</v>
      </c>
      <c r="V32" s="97">
        <v>0</v>
      </c>
      <c r="W32" s="90">
        <v>1</v>
      </c>
      <c r="X32" s="111">
        <v>2.32558139534884E-2</v>
      </c>
    </row>
    <row r="33" spans="2:24" s="85" customFormat="1" x14ac:dyDescent="0.25">
      <c r="B33" s="19" t="str">
        <f>VLOOKUP(C33,COD_DANE!$B:$C,2,0)</f>
        <v>94</v>
      </c>
      <c r="C33" s="118" t="s">
        <v>18</v>
      </c>
      <c r="D33" s="90">
        <v>53</v>
      </c>
      <c r="E33" s="90">
        <v>0</v>
      </c>
      <c r="F33" s="97">
        <v>0</v>
      </c>
      <c r="G33" s="90">
        <v>1</v>
      </c>
      <c r="H33" s="97">
        <v>4.1373603640877102E-4</v>
      </c>
      <c r="I33" s="90">
        <v>0</v>
      </c>
      <c r="J33" s="97">
        <v>0</v>
      </c>
      <c r="K33" s="90">
        <v>32</v>
      </c>
      <c r="L33" s="90">
        <v>0</v>
      </c>
      <c r="M33" s="97">
        <v>0</v>
      </c>
      <c r="N33" s="90">
        <v>1</v>
      </c>
      <c r="O33" s="97">
        <v>5.1786639047125805E-4</v>
      </c>
      <c r="P33" s="90">
        <v>0</v>
      </c>
      <c r="Q33" s="97">
        <v>0</v>
      </c>
      <c r="R33" s="90">
        <v>1</v>
      </c>
      <c r="S33" s="90">
        <v>0</v>
      </c>
      <c r="T33" s="97">
        <v>0</v>
      </c>
      <c r="U33" s="90">
        <v>0</v>
      </c>
      <c r="V33" s="97">
        <v>0</v>
      </c>
      <c r="W33" s="90">
        <v>0</v>
      </c>
      <c r="X33" s="111">
        <v>0</v>
      </c>
    </row>
    <row r="34" spans="2:24" s="85" customFormat="1" x14ac:dyDescent="0.25">
      <c r="B34" s="19" t="str">
        <f>VLOOKUP(C34,COD_DANE!$B:$C,2,0)</f>
        <v>95</v>
      </c>
      <c r="C34" s="118" t="s">
        <v>19</v>
      </c>
      <c r="D34" s="90">
        <v>262</v>
      </c>
      <c r="E34" s="90">
        <v>0</v>
      </c>
      <c r="F34" s="97">
        <v>0</v>
      </c>
      <c r="G34" s="90">
        <v>4</v>
      </c>
      <c r="H34" s="97">
        <v>1.6549441456350799E-3</v>
      </c>
      <c r="I34" s="90">
        <v>0</v>
      </c>
      <c r="J34" s="97">
        <v>0</v>
      </c>
      <c r="K34" s="90">
        <v>118</v>
      </c>
      <c r="L34" s="90">
        <v>0</v>
      </c>
      <c r="M34" s="97">
        <v>0</v>
      </c>
      <c r="N34" s="90">
        <v>4</v>
      </c>
      <c r="O34" s="97">
        <v>2.07146556188503E-3</v>
      </c>
      <c r="P34" s="90">
        <v>0</v>
      </c>
      <c r="Q34" s="97">
        <v>0</v>
      </c>
      <c r="R34" s="90">
        <v>25</v>
      </c>
      <c r="S34" s="90">
        <v>0</v>
      </c>
      <c r="T34" s="97">
        <v>0</v>
      </c>
      <c r="U34" s="90">
        <v>0</v>
      </c>
      <c r="V34" s="97">
        <v>0</v>
      </c>
      <c r="W34" s="90">
        <v>0</v>
      </c>
      <c r="X34" s="111">
        <v>0</v>
      </c>
    </row>
    <row r="35" spans="2:24" s="85" customFormat="1" x14ac:dyDescent="0.25">
      <c r="B35" s="19" t="str">
        <f>VLOOKUP(C35,COD_DANE!$B:$C,2,0)</f>
        <v>41</v>
      </c>
      <c r="C35" s="118" t="s">
        <v>20</v>
      </c>
      <c r="D35" s="90">
        <v>1333</v>
      </c>
      <c r="E35" s="90">
        <v>0</v>
      </c>
      <c r="F35" s="97">
        <v>0</v>
      </c>
      <c r="G35" s="90">
        <v>38</v>
      </c>
      <c r="H35" s="97">
        <v>1.5721969383533301E-2</v>
      </c>
      <c r="I35" s="90">
        <v>3</v>
      </c>
      <c r="J35" s="97">
        <v>5.1993067590987898E-3</v>
      </c>
      <c r="K35" s="90">
        <v>810</v>
      </c>
      <c r="L35" s="90">
        <v>0</v>
      </c>
      <c r="M35" s="97">
        <v>0</v>
      </c>
      <c r="N35" s="90">
        <v>33</v>
      </c>
      <c r="O35" s="97">
        <v>1.7089590885551498E-2</v>
      </c>
      <c r="P35" s="90">
        <v>3</v>
      </c>
      <c r="Q35" s="97">
        <v>6.6964285714285702E-3</v>
      </c>
      <c r="R35" s="90">
        <v>78</v>
      </c>
      <c r="S35" s="90">
        <v>0</v>
      </c>
      <c r="T35" s="97">
        <v>0</v>
      </c>
      <c r="U35" s="90">
        <v>2</v>
      </c>
      <c r="V35" s="97">
        <v>0.14285714285714299</v>
      </c>
      <c r="W35" s="90">
        <v>0</v>
      </c>
      <c r="X35" s="111">
        <v>0</v>
      </c>
    </row>
    <row r="36" spans="2:24" s="85" customFormat="1" x14ac:dyDescent="0.25">
      <c r="B36" s="19" t="str">
        <f>VLOOKUP(C36,COD_DANE!$B:$C,2,0)</f>
        <v>44</v>
      </c>
      <c r="C36" s="118" t="s">
        <v>21</v>
      </c>
      <c r="D36" s="90">
        <v>403</v>
      </c>
      <c r="E36" s="90">
        <v>1</v>
      </c>
      <c r="F36" s="97">
        <v>1.2345679012345699E-2</v>
      </c>
      <c r="G36" s="90">
        <v>18</v>
      </c>
      <c r="H36" s="97">
        <v>7.44724865535788E-3</v>
      </c>
      <c r="I36" s="90">
        <v>10</v>
      </c>
      <c r="J36" s="97">
        <v>1.7331022530329299E-2</v>
      </c>
      <c r="K36" s="90">
        <v>214</v>
      </c>
      <c r="L36" s="90">
        <v>1</v>
      </c>
      <c r="M36" s="97">
        <v>1.38888888888889E-2</v>
      </c>
      <c r="N36" s="90">
        <v>17</v>
      </c>
      <c r="O36" s="97">
        <v>8.8037286380113905E-3</v>
      </c>
      <c r="P36" s="90">
        <v>7</v>
      </c>
      <c r="Q36" s="97">
        <v>1.5625E-2</v>
      </c>
      <c r="R36" s="90">
        <v>10</v>
      </c>
      <c r="S36" s="90">
        <v>0</v>
      </c>
      <c r="T36" s="97">
        <v>0</v>
      </c>
      <c r="U36" s="90">
        <v>0</v>
      </c>
      <c r="V36" s="97">
        <v>0</v>
      </c>
      <c r="W36" s="90">
        <v>0</v>
      </c>
      <c r="X36" s="111">
        <v>0</v>
      </c>
    </row>
    <row r="37" spans="2:24" s="85" customFormat="1" x14ac:dyDescent="0.25">
      <c r="B37" s="19" t="str">
        <f>VLOOKUP(C37,COD_DANE!$B:$C,2,0)</f>
        <v>47</v>
      </c>
      <c r="C37" s="118" t="s">
        <v>22</v>
      </c>
      <c r="D37" s="90">
        <v>1960</v>
      </c>
      <c r="E37" s="90">
        <v>2</v>
      </c>
      <c r="F37" s="97">
        <v>2.4691358024691398E-2</v>
      </c>
      <c r="G37" s="90">
        <v>81</v>
      </c>
      <c r="H37" s="97">
        <v>3.3512618949110499E-2</v>
      </c>
      <c r="I37" s="90">
        <v>12</v>
      </c>
      <c r="J37" s="97">
        <v>2.07972270363951E-2</v>
      </c>
      <c r="K37" s="90">
        <v>1319</v>
      </c>
      <c r="L37" s="90">
        <v>2</v>
      </c>
      <c r="M37" s="97">
        <v>2.7777777777777801E-2</v>
      </c>
      <c r="N37" s="90">
        <v>68</v>
      </c>
      <c r="O37" s="97">
        <v>3.5214914552045597E-2</v>
      </c>
      <c r="P37" s="90">
        <v>11</v>
      </c>
      <c r="Q37" s="97">
        <v>2.45535714285714E-2</v>
      </c>
      <c r="R37" s="90">
        <v>25</v>
      </c>
      <c r="S37" s="90">
        <v>0</v>
      </c>
      <c r="T37" s="97">
        <v>0</v>
      </c>
      <c r="U37" s="90">
        <v>0</v>
      </c>
      <c r="V37" s="97">
        <v>0</v>
      </c>
      <c r="W37" s="90">
        <v>1</v>
      </c>
      <c r="X37" s="111">
        <v>2.32558139534884E-2</v>
      </c>
    </row>
    <row r="38" spans="2:24" s="85" customFormat="1" x14ac:dyDescent="0.25">
      <c r="B38" s="19" t="str">
        <f>VLOOKUP(C38,COD_DANE!$B:$C,2,0)</f>
        <v>50</v>
      </c>
      <c r="C38" s="118" t="s">
        <v>23</v>
      </c>
      <c r="D38" s="90">
        <v>3294</v>
      </c>
      <c r="E38" s="90">
        <v>4</v>
      </c>
      <c r="F38" s="97">
        <v>4.9382716049382699E-2</v>
      </c>
      <c r="G38" s="90">
        <v>84</v>
      </c>
      <c r="H38" s="97">
        <v>3.4753827058336802E-2</v>
      </c>
      <c r="I38" s="90">
        <v>30</v>
      </c>
      <c r="J38" s="97">
        <v>5.1993067590987901E-2</v>
      </c>
      <c r="K38" s="90">
        <v>1864</v>
      </c>
      <c r="L38" s="90">
        <v>4</v>
      </c>
      <c r="M38" s="97">
        <v>5.5555555555555601E-2</v>
      </c>
      <c r="N38" s="90">
        <v>67</v>
      </c>
      <c r="O38" s="97">
        <v>3.4697048161574297E-2</v>
      </c>
      <c r="P38" s="90">
        <v>25</v>
      </c>
      <c r="Q38" s="97">
        <v>5.5803571428571397E-2</v>
      </c>
      <c r="R38" s="90">
        <v>98</v>
      </c>
      <c r="S38" s="90">
        <v>0</v>
      </c>
      <c r="T38" s="97">
        <v>0</v>
      </c>
      <c r="U38" s="90">
        <v>1</v>
      </c>
      <c r="V38" s="97">
        <v>7.1428571428571397E-2</v>
      </c>
      <c r="W38" s="90">
        <v>1</v>
      </c>
      <c r="X38" s="111">
        <v>2.32558139534884E-2</v>
      </c>
    </row>
    <row r="39" spans="2:24" s="85" customFormat="1" x14ac:dyDescent="0.25">
      <c r="B39" s="19" t="str">
        <f>VLOOKUP(C39,COD_DANE!$B:$C,2,0)</f>
        <v>52</v>
      </c>
      <c r="C39" s="118" t="s">
        <v>24</v>
      </c>
      <c r="D39" s="90">
        <v>694</v>
      </c>
      <c r="E39" s="90">
        <v>0</v>
      </c>
      <c r="F39" s="97">
        <v>0</v>
      </c>
      <c r="G39" s="90">
        <v>38</v>
      </c>
      <c r="H39" s="97">
        <v>1.5721969383533301E-2</v>
      </c>
      <c r="I39" s="90">
        <v>14</v>
      </c>
      <c r="J39" s="97">
        <v>2.4263431542461002E-2</v>
      </c>
      <c r="K39" s="90">
        <v>283</v>
      </c>
      <c r="L39" s="90">
        <v>0</v>
      </c>
      <c r="M39" s="97">
        <v>0</v>
      </c>
      <c r="N39" s="90">
        <v>34</v>
      </c>
      <c r="O39" s="97">
        <v>1.7607457276022798E-2</v>
      </c>
      <c r="P39" s="90">
        <v>13</v>
      </c>
      <c r="Q39" s="97">
        <v>2.9017857142857099E-2</v>
      </c>
      <c r="R39" s="90">
        <v>43</v>
      </c>
      <c r="S39" s="90">
        <v>0</v>
      </c>
      <c r="T39" s="97">
        <v>0</v>
      </c>
      <c r="U39" s="90">
        <v>0</v>
      </c>
      <c r="V39" s="97">
        <v>0</v>
      </c>
      <c r="W39" s="90">
        <v>0</v>
      </c>
      <c r="X39" s="111">
        <v>0</v>
      </c>
    </row>
    <row r="40" spans="2:24" s="85" customFormat="1" x14ac:dyDescent="0.25">
      <c r="B40" s="19" t="str">
        <f>VLOOKUP(C40,COD_DANE!$B:$C,2,0)</f>
        <v>54</v>
      </c>
      <c r="C40" s="118" t="s">
        <v>25</v>
      </c>
      <c r="D40" s="90">
        <v>1349</v>
      </c>
      <c r="E40" s="90">
        <v>1</v>
      </c>
      <c r="F40" s="97">
        <v>1.2345679012345699E-2</v>
      </c>
      <c r="G40" s="90">
        <v>45</v>
      </c>
      <c r="H40" s="97">
        <v>1.86181216383947E-2</v>
      </c>
      <c r="I40" s="90">
        <v>13</v>
      </c>
      <c r="J40" s="97">
        <v>2.2530329289428101E-2</v>
      </c>
      <c r="K40" s="90">
        <v>692</v>
      </c>
      <c r="L40" s="90">
        <v>1</v>
      </c>
      <c r="M40" s="97">
        <v>1.38888888888889E-2</v>
      </c>
      <c r="N40" s="90">
        <v>35</v>
      </c>
      <c r="O40" s="97">
        <v>1.8125323666494001E-2</v>
      </c>
      <c r="P40" s="90">
        <v>8</v>
      </c>
      <c r="Q40" s="97">
        <v>1.7857142857142901E-2</v>
      </c>
      <c r="R40" s="90">
        <v>94</v>
      </c>
      <c r="S40" s="90">
        <v>0</v>
      </c>
      <c r="T40" s="97">
        <v>0</v>
      </c>
      <c r="U40" s="90">
        <v>0</v>
      </c>
      <c r="V40" s="97">
        <v>0</v>
      </c>
      <c r="W40" s="90">
        <v>2</v>
      </c>
      <c r="X40" s="111">
        <v>4.6511627906976702E-2</v>
      </c>
    </row>
    <row r="41" spans="2:24" s="85" customFormat="1" x14ac:dyDescent="0.25">
      <c r="B41" s="19" t="str">
        <f>VLOOKUP(C41,COD_DANE!$B:$C,2,0)</f>
        <v>86</v>
      </c>
      <c r="C41" s="118" t="s">
        <v>26</v>
      </c>
      <c r="D41" s="90">
        <v>620</v>
      </c>
      <c r="E41" s="90">
        <v>0</v>
      </c>
      <c r="F41" s="97">
        <v>0</v>
      </c>
      <c r="G41" s="90">
        <v>13</v>
      </c>
      <c r="H41" s="97">
        <v>5.3785684733140297E-3</v>
      </c>
      <c r="I41" s="90">
        <v>0</v>
      </c>
      <c r="J41" s="97">
        <v>0</v>
      </c>
      <c r="K41" s="90">
        <v>348</v>
      </c>
      <c r="L41" s="90">
        <v>0</v>
      </c>
      <c r="M41" s="97">
        <v>0</v>
      </c>
      <c r="N41" s="90">
        <v>10</v>
      </c>
      <c r="O41" s="97">
        <v>5.17866390471258E-3</v>
      </c>
      <c r="P41" s="90">
        <v>0</v>
      </c>
      <c r="Q41" s="97">
        <v>0</v>
      </c>
      <c r="R41" s="90">
        <v>24</v>
      </c>
      <c r="S41" s="90">
        <v>0</v>
      </c>
      <c r="T41" s="97">
        <v>0</v>
      </c>
      <c r="U41" s="90">
        <v>1</v>
      </c>
      <c r="V41" s="97">
        <v>7.1428571428571397E-2</v>
      </c>
      <c r="W41" s="90">
        <v>0</v>
      </c>
      <c r="X41" s="111">
        <v>0</v>
      </c>
    </row>
    <row r="42" spans="2:24" s="85" customFormat="1" x14ac:dyDescent="0.25">
      <c r="B42" s="19" t="str">
        <f>VLOOKUP(C42,COD_DANE!$B:$C,2,0)</f>
        <v>63</v>
      </c>
      <c r="C42" s="118" t="s">
        <v>27</v>
      </c>
      <c r="D42" s="90">
        <v>457</v>
      </c>
      <c r="E42" s="90">
        <v>1</v>
      </c>
      <c r="F42" s="97">
        <v>1.2345679012345699E-2</v>
      </c>
      <c r="G42" s="90">
        <v>32</v>
      </c>
      <c r="H42" s="97">
        <v>1.32395531650807E-2</v>
      </c>
      <c r="I42" s="90">
        <v>3</v>
      </c>
      <c r="J42" s="97">
        <v>5.1993067590987898E-3</v>
      </c>
      <c r="K42" s="90">
        <v>262</v>
      </c>
      <c r="L42" s="90">
        <v>1</v>
      </c>
      <c r="M42" s="97">
        <v>1.38888888888889E-2</v>
      </c>
      <c r="N42" s="90">
        <v>26</v>
      </c>
      <c r="O42" s="97">
        <v>1.3464526152252699E-2</v>
      </c>
      <c r="P42" s="90">
        <v>1</v>
      </c>
      <c r="Q42" s="97">
        <v>2.2321428571428601E-3</v>
      </c>
      <c r="R42" s="90">
        <v>26</v>
      </c>
      <c r="S42" s="90">
        <v>0</v>
      </c>
      <c r="T42" s="97">
        <v>0</v>
      </c>
      <c r="U42" s="90">
        <v>1</v>
      </c>
      <c r="V42" s="97">
        <v>7.1428571428571397E-2</v>
      </c>
      <c r="W42" s="90">
        <v>1</v>
      </c>
      <c r="X42" s="111">
        <v>2.32558139534884E-2</v>
      </c>
    </row>
    <row r="43" spans="2:24" s="85" customFormat="1" x14ac:dyDescent="0.25">
      <c r="B43" s="19" t="str">
        <f>VLOOKUP(C43,COD_DANE!$B:$C,2,0)</f>
        <v>66</v>
      </c>
      <c r="C43" s="118" t="s">
        <v>28</v>
      </c>
      <c r="D43" s="90">
        <v>1041</v>
      </c>
      <c r="E43" s="90">
        <v>9</v>
      </c>
      <c r="F43" s="97">
        <v>0.11111111111111099</v>
      </c>
      <c r="G43" s="90">
        <v>39</v>
      </c>
      <c r="H43" s="97">
        <v>1.6135705419942099E-2</v>
      </c>
      <c r="I43" s="90">
        <v>9</v>
      </c>
      <c r="J43" s="97">
        <v>1.5597920277296401E-2</v>
      </c>
      <c r="K43" s="90">
        <v>570</v>
      </c>
      <c r="L43" s="90">
        <v>8</v>
      </c>
      <c r="M43" s="97">
        <v>0.11111111111111099</v>
      </c>
      <c r="N43" s="90">
        <v>31</v>
      </c>
      <c r="O43" s="97">
        <v>1.6053858104608999E-2</v>
      </c>
      <c r="P43" s="90">
        <v>8</v>
      </c>
      <c r="Q43" s="97">
        <v>1.7857142857142901E-2</v>
      </c>
      <c r="R43" s="90">
        <v>50</v>
      </c>
      <c r="S43" s="90">
        <v>0</v>
      </c>
      <c r="T43" s="97">
        <v>0</v>
      </c>
      <c r="U43" s="90">
        <v>0</v>
      </c>
      <c r="V43" s="97">
        <v>0</v>
      </c>
      <c r="W43" s="90">
        <v>0</v>
      </c>
      <c r="X43" s="111">
        <v>0</v>
      </c>
    </row>
    <row r="44" spans="2:24" s="85" customFormat="1" x14ac:dyDescent="0.25">
      <c r="B44" s="19" t="str">
        <f>VLOOKUP(C44,COD_DANE!$B:$C,2,0)</f>
        <v>68</v>
      </c>
      <c r="C44" s="118" t="s">
        <v>29</v>
      </c>
      <c r="D44" s="90">
        <v>2426</v>
      </c>
      <c r="E44" s="90">
        <v>10</v>
      </c>
      <c r="F44" s="97">
        <v>0.12345679012345701</v>
      </c>
      <c r="G44" s="90">
        <v>110</v>
      </c>
      <c r="H44" s="97">
        <v>4.55109640049648E-2</v>
      </c>
      <c r="I44" s="90">
        <v>47</v>
      </c>
      <c r="J44" s="97">
        <v>8.1455805892547695E-2</v>
      </c>
      <c r="K44" s="90">
        <v>1424</v>
      </c>
      <c r="L44" s="90">
        <v>10</v>
      </c>
      <c r="M44" s="97">
        <v>0.13888888888888901</v>
      </c>
      <c r="N44" s="90">
        <v>89</v>
      </c>
      <c r="O44" s="97">
        <v>4.6090108751941999E-2</v>
      </c>
      <c r="P44" s="90">
        <v>37</v>
      </c>
      <c r="Q44" s="97">
        <v>8.2589285714285698E-2</v>
      </c>
      <c r="R44" s="90">
        <v>147</v>
      </c>
      <c r="S44" s="90">
        <v>0</v>
      </c>
      <c r="T44" s="97">
        <v>0</v>
      </c>
      <c r="U44" s="90">
        <v>0</v>
      </c>
      <c r="V44" s="97">
        <v>0</v>
      </c>
      <c r="W44" s="90">
        <v>5</v>
      </c>
      <c r="X44" s="111">
        <v>0.116279069767442</v>
      </c>
    </row>
    <row r="45" spans="2:24" s="85" customFormat="1" x14ac:dyDescent="0.25">
      <c r="B45" s="19" t="str">
        <f>VLOOKUP(C45,COD_DANE!$B:$C,2,0)</f>
        <v>70</v>
      </c>
      <c r="C45" s="118" t="s">
        <v>30</v>
      </c>
      <c r="D45" s="90">
        <v>858</v>
      </c>
      <c r="E45" s="90">
        <v>0</v>
      </c>
      <c r="F45" s="97">
        <v>0</v>
      </c>
      <c r="G45" s="90">
        <v>14</v>
      </c>
      <c r="H45" s="97">
        <v>5.7923045097228003E-3</v>
      </c>
      <c r="I45" s="90">
        <v>26</v>
      </c>
      <c r="J45" s="97">
        <v>4.5060658578856203E-2</v>
      </c>
      <c r="K45" s="90">
        <v>536</v>
      </c>
      <c r="L45" s="90">
        <v>0</v>
      </c>
      <c r="M45" s="97">
        <v>0</v>
      </c>
      <c r="N45" s="90">
        <v>13</v>
      </c>
      <c r="O45" s="97">
        <v>6.73226307612636E-3</v>
      </c>
      <c r="P45" s="90">
        <v>25</v>
      </c>
      <c r="Q45" s="97">
        <v>5.5803571428571397E-2</v>
      </c>
      <c r="R45" s="90">
        <v>17</v>
      </c>
      <c r="S45" s="90">
        <v>0</v>
      </c>
      <c r="T45" s="97">
        <v>0</v>
      </c>
      <c r="U45" s="90">
        <v>0</v>
      </c>
      <c r="V45" s="97">
        <v>0</v>
      </c>
      <c r="W45" s="90">
        <v>0</v>
      </c>
      <c r="X45" s="111">
        <v>0</v>
      </c>
    </row>
    <row r="46" spans="2:24" s="85" customFormat="1" x14ac:dyDescent="0.25">
      <c r="B46" s="19" t="str">
        <f>VLOOKUP(C46,COD_DANE!$B:$C,2,0)</f>
        <v>73</v>
      </c>
      <c r="C46" s="118" t="s">
        <v>31</v>
      </c>
      <c r="D46" s="90">
        <v>1384</v>
      </c>
      <c r="E46" s="90">
        <v>0</v>
      </c>
      <c r="F46" s="97">
        <v>0</v>
      </c>
      <c r="G46" s="90">
        <v>50</v>
      </c>
      <c r="H46" s="97">
        <v>2.06868018204386E-2</v>
      </c>
      <c r="I46" s="90">
        <v>22</v>
      </c>
      <c r="J46" s="97">
        <v>3.81282495667244E-2</v>
      </c>
      <c r="K46" s="90">
        <v>701</v>
      </c>
      <c r="L46" s="90">
        <v>0</v>
      </c>
      <c r="M46" s="97">
        <v>0</v>
      </c>
      <c r="N46" s="90">
        <v>38</v>
      </c>
      <c r="O46" s="97">
        <v>1.96789228379078E-2</v>
      </c>
      <c r="P46" s="90">
        <v>11</v>
      </c>
      <c r="Q46" s="97">
        <v>2.45535714285714E-2</v>
      </c>
      <c r="R46" s="90">
        <v>73</v>
      </c>
      <c r="S46" s="90">
        <v>0</v>
      </c>
      <c r="T46" s="97">
        <v>0</v>
      </c>
      <c r="U46" s="90">
        <v>1</v>
      </c>
      <c r="V46" s="97">
        <v>7.1428571428571397E-2</v>
      </c>
      <c r="W46" s="90">
        <v>6</v>
      </c>
      <c r="X46" s="111">
        <v>0.13953488372093001</v>
      </c>
    </row>
    <row r="47" spans="2:24" s="85" customFormat="1" x14ac:dyDescent="0.25">
      <c r="B47" s="19" t="str">
        <f>VLOOKUP(C47,COD_DANE!$B:$C,2,0)</f>
        <v>76</v>
      </c>
      <c r="C47" s="118" t="s">
        <v>32</v>
      </c>
      <c r="D47" s="90">
        <v>2934</v>
      </c>
      <c r="E47" s="90">
        <v>9</v>
      </c>
      <c r="F47" s="97">
        <v>0.11111111111111099</v>
      </c>
      <c r="G47" s="90">
        <v>86</v>
      </c>
      <c r="H47" s="97">
        <v>3.5581299131154299E-2</v>
      </c>
      <c r="I47" s="90">
        <v>12</v>
      </c>
      <c r="J47" s="97">
        <v>2.07972270363951E-2</v>
      </c>
      <c r="K47" s="90">
        <v>1153</v>
      </c>
      <c r="L47" s="90">
        <v>7</v>
      </c>
      <c r="M47" s="97">
        <v>9.7222222222222196E-2</v>
      </c>
      <c r="N47" s="90">
        <v>70</v>
      </c>
      <c r="O47" s="97">
        <v>3.6250647332988099E-2</v>
      </c>
      <c r="P47" s="90">
        <v>7</v>
      </c>
      <c r="Q47" s="97">
        <v>1.5625E-2</v>
      </c>
      <c r="R47" s="90">
        <v>176</v>
      </c>
      <c r="S47" s="90">
        <v>1</v>
      </c>
      <c r="T47" s="97">
        <v>1</v>
      </c>
      <c r="U47" s="90">
        <v>1</v>
      </c>
      <c r="V47" s="97">
        <v>7.1428571428571397E-2</v>
      </c>
      <c r="W47" s="90">
        <v>4</v>
      </c>
      <c r="X47" s="111">
        <v>9.3023255813953501E-2</v>
      </c>
    </row>
    <row r="48" spans="2:24" s="85" customFormat="1" x14ac:dyDescent="0.25">
      <c r="B48" s="19" t="str">
        <f>VLOOKUP(C48,COD_DANE!$B:$C,2,0)</f>
        <v>97</v>
      </c>
      <c r="C48" s="118" t="s">
        <v>33</v>
      </c>
      <c r="D48" s="90">
        <v>76</v>
      </c>
      <c r="E48" s="90">
        <v>0</v>
      </c>
      <c r="F48" s="97">
        <v>0</v>
      </c>
      <c r="G48" s="90">
        <v>3</v>
      </c>
      <c r="H48" s="97">
        <v>1.24120810922631E-3</v>
      </c>
      <c r="I48" s="90">
        <v>0</v>
      </c>
      <c r="J48" s="97">
        <v>0</v>
      </c>
      <c r="K48" s="90">
        <v>33</v>
      </c>
      <c r="L48" s="90">
        <v>0</v>
      </c>
      <c r="M48" s="97">
        <v>0</v>
      </c>
      <c r="N48" s="90">
        <v>3</v>
      </c>
      <c r="O48" s="97">
        <v>1.55359917141378E-3</v>
      </c>
      <c r="P48" s="90">
        <v>0</v>
      </c>
      <c r="Q48" s="97">
        <v>0</v>
      </c>
      <c r="R48" s="90">
        <v>2</v>
      </c>
      <c r="S48" s="90">
        <v>0</v>
      </c>
      <c r="T48" s="97">
        <v>0</v>
      </c>
      <c r="U48" s="90">
        <v>0</v>
      </c>
      <c r="V48" s="97">
        <v>0</v>
      </c>
      <c r="W48" s="90">
        <v>0</v>
      </c>
      <c r="X48" s="111">
        <v>0</v>
      </c>
    </row>
    <row r="49" spans="2:24" s="85" customFormat="1" x14ac:dyDescent="0.25">
      <c r="B49" s="19" t="str">
        <f>VLOOKUP(C49,COD_DANE!$B:$C,2,0)</f>
        <v>99</v>
      </c>
      <c r="C49" s="118" t="s">
        <v>34</v>
      </c>
      <c r="D49" s="90">
        <v>79</v>
      </c>
      <c r="E49" s="90">
        <v>0</v>
      </c>
      <c r="F49" s="97">
        <v>0</v>
      </c>
      <c r="G49" s="90">
        <v>3</v>
      </c>
      <c r="H49" s="97">
        <v>1.24120810922631E-3</v>
      </c>
      <c r="I49" s="90">
        <v>0</v>
      </c>
      <c r="J49" s="97">
        <v>0</v>
      </c>
      <c r="K49" s="90">
        <v>41</v>
      </c>
      <c r="L49" s="90">
        <v>0</v>
      </c>
      <c r="M49" s="97">
        <v>0</v>
      </c>
      <c r="N49" s="90">
        <v>3</v>
      </c>
      <c r="O49" s="97">
        <v>1.55359917141378E-3</v>
      </c>
      <c r="P49" s="90">
        <v>0</v>
      </c>
      <c r="Q49" s="97">
        <v>0</v>
      </c>
      <c r="R49" s="90">
        <v>1</v>
      </c>
      <c r="S49" s="90">
        <v>0</v>
      </c>
      <c r="T49" s="97">
        <v>0</v>
      </c>
      <c r="U49" s="90">
        <v>0</v>
      </c>
      <c r="V49" s="97">
        <v>0</v>
      </c>
      <c r="W49" s="90">
        <v>0</v>
      </c>
      <c r="X49" s="111">
        <v>0</v>
      </c>
    </row>
    <row r="50" spans="2:24" s="85" customFormat="1" ht="15.75" thickBot="1" x14ac:dyDescent="0.3">
      <c r="B50" s="20">
        <f>VLOOKUP(C50,COD_DANE!$B:$C,2,0)</f>
        <v>0</v>
      </c>
      <c r="C50" s="119" t="s">
        <v>205</v>
      </c>
      <c r="D50" s="93">
        <v>1134</v>
      </c>
      <c r="E50" s="93">
        <v>0</v>
      </c>
      <c r="F50" s="99">
        <v>0</v>
      </c>
      <c r="G50" s="93">
        <v>2</v>
      </c>
      <c r="H50" s="99">
        <v>8.2747207281754203E-4</v>
      </c>
      <c r="I50" s="93">
        <v>1</v>
      </c>
      <c r="J50" s="99">
        <v>1.7331022530329299E-3</v>
      </c>
      <c r="K50" s="93">
        <v>1</v>
      </c>
      <c r="L50" s="93">
        <v>0</v>
      </c>
      <c r="M50" s="99">
        <v>0</v>
      </c>
      <c r="N50" s="93">
        <v>0</v>
      </c>
      <c r="O50" s="99">
        <v>0</v>
      </c>
      <c r="P50" s="93">
        <v>0</v>
      </c>
      <c r="Q50" s="99">
        <v>0</v>
      </c>
      <c r="R50" s="93">
        <v>0</v>
      </c>
      <c r="S50" s="93">
        <v>0</v>
      </c>
      <c r="T50" s="99">
        <v>0</v>
      </c>
      <c r="U50" s="93">
        <v>0</v>
      </c>
      <c r="V50" s="99">
        <v>0</v>
      </c>
      <c r="W50" s="93">
        <v>0</v>
      </c>
      <c r="X50" s="110">
        <v>0</v>
      </c>
    </row>
    <row r="51" spans="2:24" customFormat="1" ht="15.75" thickBot="1" x14ac:dyDescent="0.3"/>
    <row r="52" spans="2:24" s="6" customFormat="1" x14ac:dyDescent="0.25">
      <c r="B52" s="189" t="s">
        <v>217</v>
      </c>
      <c r="C52" s="163" t="s">
        <v>190</v>
      </c>
      <c r="D52" s="163" t="s">
        <v>44</v>
      </c>
      <c r="E52" s="163" t="s">
        <v>119</v>
      </c>
      <c r="F52" s="198"/>
      <c r="G52" s="198"/>
      <c r="H52" s="198"/>
      <c r="I52" s="198"/>
      <c r="J52" s="198"/>
      <c r="K52" s="163" t="s">
        <v>40</v>
      </c>
      <c r="L52" s="198"/>
      <c r="M52" s="198"/>
      <c r="N52" s="198"/>
      <c r="O52" s="198"/>
      <c r="P52" s="198"/>
      <c r="Q52" s="198"/>
      <c r="R52" s="163" t="s">
        <v>41</v>
      </c>
      <c r="S52" s="198"/>
      <c r="T52" s="198"/>
      <c r="U52" s="198"/>
      <c r="V52" s="198"/>
      <c r="W52" s="198"/>
      <c r="X52" s="199"/>
    </row>
    <row r="53" spans="2:24" s="6" customFormat="1" x14ac:dyDescent="0.25">
      <c r="B53" s="190"/>
      <c r="C53" s="201"/>
      <c r="D53" s="201"/>
      <c r="E53" s="164" t="s">
        <v>92</v>
      </c>
      <c r="F53" s="196"/>
      <c r="G53" s="164" t="s">
        <v>93</v>
      </c>
      <c r="H53" s="196"/>
      <c r="I53" s="164" t="s">
        <v>94</v>
      </c>
      <c r="J53" s="196"/>
      <c r="K53" s="164" t="s">
        <v>53</v>
      </c>
      <c r="L53" s="164" t="s">
        <v>92</v>
      </c>
      <c r="M53" s="196"/>
      <c r="N53" s="164" t="s">
        <v>93</v>
      </c>
      <c r="O53" s="196"/>
      <c r="P53" s="164" t="s">
        <v>94</v>
      </c>
      <c r="Q53" s="196"/>
      <c r="R53" s="164" t="s">
        <v>47</v>
      </c>
      <c r="S53" s="164" t="s">
        <v>92</v>
      </c>
      <c r="T53" s="196"/>
      <c r="U53" s="164" t="s">
        <v>93</v>
      </c>
      <c r="V53" s="196"/>
      <c r="W53" s="164" t="s">
        <v>94</v>
      </c>
      <c r="X53" s="197"/>
    </row>
    <row r="54" spans="2:24" s="6" customFormat="1" x14ac:dyDescent="0.25">
      <c r="B54" s="190"/>
      <c r="C54" s="201"/>
      <c r="D54" s="201"/>
      <c r="E54" s="43" t="s">
        <v>0</v>
      </c>
      <c r="F54" s="43" t="s">
        <v>43</v>
      </c>
      <c r="G54" s="43" t="s">
        <v>0</v>
      </c>
      <c r="H54" s="43" t="s">
        <v>43</v>
      </c>
      <c r="I54" s="43" t="s">
        <v>0</v>
      </c>
      <c r="J54" s="43" t="s">
        <v>43</v>
      </c>
      <c r="K54" s="201"/>
      <c r="L54" s="43" t="s">
        <v>0</v>
      </c>
      <c r="M54" s="43" t="s">
        <v>43</v>
      </c>
      <c r="N54" s="43" t="s">
        <v>0</v>
      </c>
      <c r="O54" s="43" t="s">
        <v>43</v>
      </c>
      <c r="P54" s="43" t="s">
        <v>0</v>
      </c>
      <c r="Q54" s="43" t="s">
        <v>43</v>
      </c>
      <c r="R54" s="201"/>
      <c r="S54" s="43" t="s">
        <v>0</v>
      </c>
      <c r="T54" s="43" t="s">
        <v>43</v>
      </c>
      <c r="U54" s="43" t="s">
        <v>0</v>
      </c>
      <c r="V54" s="43" t="s">
        <v>43</v>
      </c>
      <c r="W54" s="43" t="s">
        <v>0</v>
      </c>
      <c r="X54" s="44" t="s">
        <v>43</v>
      </c>
    </row>
    <row r="55" spans="2:24" s="6" customFormat="1" x14ac:dyDescent="0.25">
      <c r="B55" s="18"/>
      <c r="C55" s="51" t="s">
        <v>1</v>
      </c>
      <c r="D55" s="16">
        <v>46445</v>
      </c>
      <c r="E55" s="16">
        <v>52</v>
      </c>
      <c r="F55" s="22">
        <v>1</v>
      </c>
      <c r="G55" s="16">
        <v>1878</v>
      </c>
      <c r="H55" s="22">
        <v>1</v>
      </c>
      <c r="I55" s="16">
        <v>460</v>
      </c>
      <c r="J55" s="22">
        <v>1</v>
      </c>
      <c r="K55" s="16">
        <v>23485</v>
      </c>
      <c r="L55" s="16">
        <v>47</v>
      </c>
      <c r="M55" s="22">
        <v>1</v>
      </c>
      <c r="N55" s="16">
        <v>1440</v>
      </c>
      <c r="O55" s="22">
        <v>1</v>
      </c>
      <c r="P55" s="16">
        <v>342</v>
      </c>
      <c r="Q55" s="22">
        <v>1</v>
      </c>
      <c r="R55" s="16">
        <v>1569</v>
      </c>
      <c r="S55" s="16">
        <v>1</v>
      </c>
      <c r="T55" s="22">
        <v>1</v>
      </c>
      <c r="U55" s="16">
        <v>8</v>
      </c>
      <c r="V55" s="22">
        <v>1</v>
      </c>
      <c r="W55" s="16">
        <v>42</v>
      </c>
      <c r="X55" s="27">
        <v>1</v>
      </c>
    </row>
    <row r="56" spans="2:24" s="6" customFormat="1" x14ac:dyDescent="0.25">
      <c r="B56" s="19" t="str">
        <f>VLOOKUP(C56,COD_DANE!$B:$C,2,0)</f>
        <v>91</v>
      </c>
      <c r="C56" s="50" t="s">
        <v>2</v>
      </c>
      <c r="D56" s="17">
        <v>31</v>
      </c>
      <c r="E56" s="17">
        <v>0</v>
      </c>
      <c r="F56" s="24">
        <v>0</v>
      </c>
      <c r="G56" s="17">
        <v>1</v>
      </c>
      <c r="H56" s="24">
        <v>5.3248136315229005E-4</v>
      </c>
      <c r="I56" s="17">
        <v>0</v>
      </c>
      <c r="J56" s="24">
        <v>0</v>
      </c>
      <c r="K56" s="17">
        <v>17</v>
      </c>
      <c r="L56" s="17">
        <v>0</v>
      </c>
      <c r="M56" s="24">
        <v>0</v>
      </c>
      <c r="N56" s="17">
        <v>1</v>
      </c>
      <c r="O56" s="24">
        <v>6.9444444444444404E-4</v>
      </c>
      <c r="P56" s="17">
        <v>0</v>
      </c>
      <c r="Q56" s="24">
        <v>0</v>
      </c>
      <c r="R56" s="17">
        <v>4</v>
      </c>
      <c r="S56" s="17">
        <v>0</v>
      </c>
      <c r="T56" s="24">
        <v>0</v>
      </c>
      <c r="U56" s="17">
        <v>0</v>
      </c>
      <c r="V56" s="24">
        <v>0</v>
      </c>
      <c r="W56" s="17">
        <v>0</v>
      </c>
      <c r="X56" s="28">
        <v>0</v>
      </c>
    </row>
    <row r="57" spans="2:24" s="6" customFormat="1" x14ac:dyDescent="0.25">
      <c r="B57" s="19" t="str">
        <f>VLOOKUP(C57,COD_DANE!$B:$C,2,0)</f>
        <v>05</v>
      </c>
      <c r="C57" s="50" t="s">
        <v>3</v>
      </c>
      <c r="D57" s="17">
        <v>10666</v>
      </c>
      <c r="E57" s="17">
        <v>18</v>
      </c>
      <c r="F57" s="24">
        <v>0.34615384615384598</v>
      </c>
      <c r="G57" s="17">
        <v>866</v>
      </c>
      <c r="H57" s="24">
        <v>0.461128860489883</v>
      </c>
      <c r="I57" s="17">
        <v>119</v>
      </c>
      <c r="J57" s="24">
        <v>0.25869565217391299</v>
      </c>
      <c r="K57" s="17">
        <v>5323</v>
      </c>
      <c r="L57" s="17">
        <v>16</v>
      </c>
      <c r="M57" s="24">
        <v>0.340425531914894</v>
      </c>
      <c r="N57" s="17">
        <v>654</v>
      </c>
      <c r="O57" s="24">
        <v>0.454166666666667</v>
      </c>
      <c r="P57" s="17">
        <v>92</v>
      </c>
      <c r="Q57" s="24">
        <v>0.26900584795321603</v>
      </c>
      <c r="R57" s="17">
        <v>244</v>
      </c>
      <c r="S57" s="17">
        <v>0</v>
      </c>
      <c r="T57" s="24">
        <v>0</v>
      </c>
      <c r="U57" s="17">
        <v>2</v>
      </c>
      <c r="V57" s="24">
        <v>0.25</v>
      </c>
      <c r="W57" s="17">
        <v>5</v>
      </c>
      <c r="X57" s="28">
        <v>0.119047619047619</v>
      </c>
    </row>
    <row r="58" spans="2:24" s="6" customFormat="1" x14ac:dyDescent="0.25">
      <c r="B58" s="19" t="str">
        <f>VLOOKUP(C58,COD_DANE!$B:$C,2,0)</f>
        <v>81</v>
      </c>
      <c r="C58" s="50" t="s">
        <v>4</v>
      </c>
      <c r="D58" s="17">
        <v>206</v>
      </c>
      <c r="E58" s="17">
        <v>0</v>
      </c>
      <c r="F58" s="24">
        <v>0</v>
      </c>
      <c r="G58" s="17">
        <v>7</v>
      </c>
      <c r="H58" s="24">
        <v>3.72736954206603E-3</v>
      </c>
      <c r="I58" s="17">
        <v>0</v>
      </c>
      <c r="J58" s="24">
        <v>0</v>
      </c>
      <c r="K58" s="17">
        <v>93</v>
      </c>
      <c r="L58" s="17">
        <v>0</v>
      </c>
      <c r="M58" s="24">
        <v>0</v>
      </c>
      <c r="N58" s="17">
        <v>6</v>
      </c>
      <c r="O58" s="24">
        <v>4.1666666666666701E-3</v>
      </c>
      <c r="P58" s="17">
        <v>0</v>
      </c>
      <c r="Q58" s="24">
        <v>0</v>
      </c>
      <c r="R58" s="17">
        <v>11</v>
      </c>
      <c r="S58" s="17">
        <v>0</v>
      </c>
      <c r="T58" s="24">
        <v>0</v>
      </c>
      <c r="U58" s="17">
        <v>0</v>
      </c>
      <c r="V58" s="24">
        <v>0</v>
      </c>
      <c r="W58" s="17">
        <v>0</v>
      </c>
      <c r="X58" s="28">
        <v>0</v>
      </c>
    </row>
    <row r="59" spans="2:24" s="6" customFormat="1" ht="24" x14ac:dyDescent="0.25">
      <c r="B59" s="19" t="str">
        <f>VLOOKUP(C59,COD_DANE!$B:$C,2,0)</f>
        <v>88</v>
      </c>
      <c r="C59" s="50" t="s">
        <v>5</v>
      </c>
      <c r="D59" s="17">
        <v>1</v>
      </c>
      <c r="E59" s="17">
        <v>0</v>
      </c>
      <c r="F59" s="24">
        <v>0</v>
      </c>
      <c r="G59" s="17">
        <v>0</v>
      </c>
      <c r="H59" s="24">
        <v>0</v>
      </c>
      <c r="I59" s="17">
        <v>0</v>
      </c>
      <c r="J59" s="24">
        <v>0</v>
      </c>
      <c r="K59" s="17">
        <v>1</v>
      </c>
      <c r="L59" s="17">
        <v>0</v>
      </c>
      <c r="M59" s="24">
        <v>0</v>
      </c>
      <c r="N59" s="17">
        <v>0</v>
      </c>
      <c r="O59" s="24">
        <v>0</v>
      </c>
      <c r="P59" s="17">
        <v>0</v>
      </c>
      <c r="Q59" s="24">
        <v>0</v>
      </c>
      <c r="R59" s="17">
        <v>0</v>
      </c>
      <c r="S59" s="17">
        <v>0</v>
      </c>
      <c r="T59" s="24">
        <v>0</v>
      </c>
      <c r="U59" s="17">
        <v>0</v>
      </c>
      <c r="V59" s="24">
        <v>0</v>
      </c>
      <c r="W59" s="17">
        <v>0</v>
      </c>
      <c r="X59" s="28">
        <v>0</v>
      </c>
    </row>
    <row r="60" spans="2:24" s="6" customFormat="1" x14ac:dyDescent="0.25">
      <c r="B60" s="19" t="str">
        <f>VLOOKUP(C60,COD_DANE!$B:$C,2,0)</f>
        <v>08</v>
      </c>
      <c r="C60" s="50" t="s">
        <v>6</v>
      </c>
      <c r="D60" s="17">
        <v>1252</v>
      </c>
      <c r="E60" s="17">
        <v>0</v>
      </c>
      <c r="F60" s="24">
        <v>0</v>
      </c>
      <c r="G60" s="17">
        <v>34</v>
      </c>
      <c r="H60" s="24">
        <v>1.8104366347177801E-2</v>
      </c>
      <c r="I60" s="17">
        <v>19</v>
      </c>
      <c r="J60" s="24">
        <v>4.1304347826087003E-2</v>
      </c>
      <c r="K60" s="17">
        <v>725</v>
      </c>
      <c r="L60" s="17">
        <v>0</v>
      </c>
      <c r="M60" s="24">
        <v>0</v>
      </c>
      <c r="N60" s="17">
        <v>26</v>
      </c>
      <c r="O60" s="24">
        <v>1.8055555555555599E-2</v>
      </c>
      <c r="P60" s="17">
        <v>14</v>
      </c>
      <c r="Q60" s="24">
        <v>4.0935672514619902E-2</v>
      </c>
      <c r="R60" s="17">
        <v>52</v>
      </c>
      <c r="S60" s="17">
        <v>0</v>
      </c>
      <c r="T60" s="24">
        <v>0</v>
      </c>
      <c r="U60" s="17">
        <v>0</v>
      </c>
      <c r="V60" s="24">
        <v>0</v>
      </c>
      <c r="W60" s="17">
        <v>1</v>
      </c>
      <c r="X60" s="28">
        <v>2.3809523809523801E-2</v>
      </c>
    </row>
    <row r="61" spans="2:24" s="6" customFormat="1" x14ac:dyDescent="0.25">
      <c r="B61" s="19" t="str">
        <f>VLOOKUP(C61,COD_DANE!$B:$C,2,0)</f>
        <v>11</v>
      </c>
      <c r="C61" s="50" t="s">
        <v>7</v>
      </c>
      <c r="D61" s="17">
        <v>4481</v>
      </c>
      <c r="E61" s="17">
        <v>1</v>
      </c>
      <c r="F61" s="24">
        <v>1.9230769230769201E-2</v>
      </c>
      <c r="G61" s="17">
        <v>170</v>
      </c>
      <c r="H61" s="24">
        <v>9.0521831735889194E-2</v>
      </c>
      <c r="I61" s="17">
        <v>62</v>
      </c>
      <c r="J61" s="24">
        <v>0.13478260869565201</v>
      </c>
      <c r="K61" s="17">
        <v>1939</v>
      </c>
      <c r="L61" s="17">
        <v>1</v>
      </c>
      <c r="M61" s="24">
        <v>2.1276595744680899E-2</v>
      </c>
      <c r="N61" s="17">
        <v>110</v>
      </c>
      <c r="O61" s="24">
        <v>7.6388888888888895E-2</v>
      </c>
      <c r="P61" s="17">
        <v>41</v>
      </c>
      <c r="Q61" s="24">
        <v>0.11988304093567299</v>
      </c>
      <c r="R61" s="17">
        <v>129</v>
      </c>
      <c r="S61" s="17">
        <v>0</v>
      </c>
      <c r="T61" s="24">
        <v>0</v>
      </c>
      <c r="U61" s="17">
        <v>1</v>
      </c>
      <c r="V61" s="24">
        <v>0.125</v>
      </c>
      <c r="W61" s="17">
        <v>8</v>
      </c>
      <c r="X61" s="28">
        <v>0.19047619047618999</v>
      </c>
    </row>
    <row r="62" spans="2:24" s="6" customFormat="1" x14ac:dyDescent="0.25">
      <c r="B62" s="19" t="str">
        <f>VLOOKUP(C62,COD_DANE!$B:$C,2,0)</f>
        <v>13</v>
      </c>
      <c r="C62" s="50" t="s">
        <v>8</v>
      </c>
      <c r="D62" s="17">
        <v>1148</v>
      </c>
      <c r="E62" s="17">
        <v>1</v>
      </c>
      <c r="F62" s="24">
        <v>1.9230769230769201E-2</v>
      </c>
      <c r="G62" s="17">
        <v>28</v>
      </c>
      <c r="H62" s="24">
        <v>1.4909478168264099E-2</v>
      </c>
      <c r="I62" s="17">
        <v>15</v>
      </c>
      <c r="J62" s="24">
        <v>3.2608695652173898E-2</v>
      </c>
      <c r="K62" s="17">
        <v>661</v>
      </c>
      <c r="L62" s="17">
        <v>1</v>
      </c>
      <c r="M62" s="24">
        <v>2.1276595744680899E-2</v>
      </c>
      <c r="N62" s="17">
        <v>22</v>
      </c>
      <c r="O62" s="24">
        <v>1.52777777777778E-2</v>
      </c>
      <c r="P62" s="17">
        <v>11</v>
      </c>
      <c r="Q62" s="24">
        <v>3.2163742690058499E-2</v>
      </c>
      <c r="R62" s="17">
        <v>38</v>
      </c>
      <c r="S62" s="17">
        <v>0</v>
      </c>
      <c r="T62" s="24">
        <v>0</v>
      </c>
      <c r="U62" s="17">
        <v>0</v>
      </c>
      <c r="V62" s="24">
        <v>0</v>
      </c>
      <c r="W62" s="17">
        <v>0</v>
      </c>
      <c r="X62" s="28">
        <v>0</v>
      </c>
    </row>
    <row r="63" spans="2:24" s="6" customFormat="1" x14ac:dyDescent="0.25">
      <c r="B63" s="19" t="str">
        <f>VLOOKUP(C63,COD_DANE!$B:$C,2,0)</f>
        <v>15</v>
      </c>
      <c r="C63" s="50" t="s">
        <v>9</v>
      </c>
      <c r="D63" s="17">
        <v>739</v>
      </c>
      <c r="E63" s="17">
        <v>0</v>
      </c>
      <c r="F63" s="24">
        <v>0</v>
      </c>
      <c r="G63" s="17">
        <v>14</v>
      </c>
      <c r="H63" s="24">
        <v>7.45473908413206E-3</v>
      </c>
      <c r="I63" s="17">
        <v>5</v>
      </c>
      <c r="J63" s="24">
        <v>1.0869565217391301E-2</v>
      </c>
      <c r="K63" s="17">
        <v>448</v>
      </c>
      <c r="L63" s="17">
        <v>0</v>
      </c>
      <c r="M63" s="24">
        <v>0</v>
      </c>
      <c r="N63" s="17">
        <v>7</v>
      </c>
      <c r="O63" s="24">
        <v>4.8611111111111103E-3</v>
      </c>
      <c r="P63" s="17">
        <v>4</v>
      </c>
      <c r="Q63" s="24">
        <v>1.1695906432748499E-2</v>
      </c>
      <c r="R63" s="17">
        <v>32</v>
      </c>
      <c r="S63" s="17">
        <v>0</v>
      </c>
      <c r="T63" s="24">
        <v>0</v>
      </c>
      <c r="U63" s="17">
        <v>0</v>
      </c>
      <c r="V63" s="24">
        <v>0</v>
      </c>
      <c r="W63" s="17">
        <v>1</v>
      </c>
      <c r="X63" s="28">
        <v>2.3809523809523801E-2</v>
      </c>
    </row>
    <row r="64" spans="2:24" s="6" customFormat="1" x14ac:dyDescent="0.25">
      <c r="B64" s="19" t="str">
        <f>VLOOKUP(C64,COD_DANE!$B:$C,2,0)</f>
        <v>17</v>
      </c>
      <c r="C64" s="50" t="s">
        <v>10</v>
      </c>
      <c r="D64" s="17">
        <v>502</v>
      </c>
      <c r="E64" s="17">
        <v>3</v>
      </c>
      <c r="F64" s="24">
        <v>5.7692307692307702E-2</v>
      </c>
      <c r="G64" s="17">
        <v>26</v>
      </c>
      <c r="H64" s="24">
        <v>1.38445154419595E-2</v>
      </c>
      <c r="I64" s="17">
        <v>0</v>
      </c>
      <c r="J64" s="24">
        <v>0</v>
      </c>
      <c r="K64" s="17">
        <v>300</v>
      </c>
      <c r="L64" s="17">
        <v>3</v>
      </c>
      <c r="M64" s="24">
        <v>6.3829787234042507E-2</v>
      </c>
      <c r="N64" s="17">
        <v>19</v>
      </c>
      <c r="O64" s="24">
        <v>1.3194444444444399E-2</v>
      </c>
      <c r="P64" s="17">
        <v>0</v>
      </c>
      <c r="Q64" s="24">
        <v>0</v>
      </c>
      <c r="R64" s="17">
        <v>27</v>
      </c>
      <c r="S64" s="17">
        <v>0</v>
      </c>
      <c r="T64" s="24">
        <v>0</v>
      </c>
      <c r="U64" s="17">
        <v>0</v>
      </c>
      <c r="V64" s="24">
        <v>0</v>
      </c>
      <c r="W64" s="17">
        <v>0</v>
      </c>
      <c r="X64" s="28">
        <v>0</v>
      </c>
    </row>
    <row r="65" spans="2:24" s="6" customFormat="1" x14ac:dyDescent="0.25">
      <c r="B65" s="19" t="str">
        <f>VLOOKUP(C65,COD_DANE!$B:$C,2,0)</f>
        <v>18</v>
      </c>
      <c r="C65" s="50" t="s">
        <v>11</v>
      </c>
      <c r="D65" s="17">
        <v>966</v>
      </c>
      <c r="E65" s="17">
        <v>2</v>
      </c>
      <c r="F65" s="24">
        <v>3.8461538461538498E-2</v>
      </c>
      <c r="G65" s="17">
        <v>19</v>
      </c>
      <c r="H65" s="24">
        <v>1.0117145899893499E-2</v>
      </c>
      <c r="I65" s="17">
        <v>2</v>
      </c>
      <c r="J65" s="24">
        <v>4.3478260869565201E-3</v>
      </c>
      <c r="K65" s="17">
        <v>539</v>
      </c>
      <c r="L65" s="17">
        <v>1</v>
      </c>
      <c r="M65" s="24">
        <v>2.1276595744680899E-2</v>
      </c>
      <c r="N65" s="17">
        <v>15</v>
      </c>
      <c r="O65" s="24">
        <v>1.0416666666666701E-2</v>
      </c>
      <c r="P65" s="17">
        <v>2</v>
      </c>
      <c r="Q65" s="24">
        <v>5.8479532163742704E-3</v>
      </c>
      <c r="R65" s="17">
        <v>33</v>
      </c>
      <c r="S65" s="17">
        <v>0</v>
      </c>
      <c r="T65" s="24">
        <v>0</v>
      </c>
      <c r="U65" s="17">
        <v>1</v>
      </c>
      <c r="V65" s="24">
        <v>0.125</v>
      </c>
      <c r="W65" s="17">
        <v>0</v>
      </c>
      <c r="X65" s="28">
        <v>0</v>
      </c>
    </row>
    <row r="66" spans="2:24" s="6" customFormat="1" x14ac:dyDescent="0.25">
      <c r="B66" s="19" t="str">
        <f>VLOOKUP(C66,COD_DANE!$B:$C,2,0)</f>
        <v>85</v>
      </c>
      <c r="C66" s="50" t="s">
        <v>12</v>
      </c>
      <c r="D66" s="17">
        <v>749</v>
      </c>
      <c r="E66" s="17">
        <v>0</v>
      </c>
      <c r="F66" s="24">
        <v>0</v>
      </c>
      <c r="G66" s="17">
        <v>17</v>
      </c>
      <c r="H66" s="24">
        <v>9.0521831735889194E-3</v>
      </c>
      <c r="I66" s="17">
        <v>7</v>
      </c>
      <c r="J66" s="24">
        <v>1.5217391304347801E-2</v>
      </c>
      <c r="K66" s="17">
        <v>477</v>
      </c>
      <c r="L66" s="17">
        <v>0</v>
      </c>
      <c r="M66" s="24">
        <v>0</v>
      </c>
      <c r="N66" s="17">
        <v>14</v>
      </c>
      <c r="O66" s="24">
        <v>9.7222222222222206E-3</v>
      </c>
      <c r="P66" s="17">
        <v>6</v>
      </c>
      <c r="Q66" s="24">
        <v>1.7543859649122799E-2</v>
      </c>
      <c r="R66" s="17">
        <v>25</v>
      </c>
      <c r="S66" s="17">
        <v>0</v>
      </c>
      <c r="T66" s="24">
        <v>0</v>
      </c>
      <c r="U66" s="17">
        <v>0</v>
      </c>
      <c r="V66" s="24">
        <v>0</v>
      </c>
      <c r="W66" s="17">
        <v>0</v>
      </c>
      <c r="X66" s="28">
        <v>0</v>
      </c>
    </row>
    <row r="67" spans="2:24" s="6" customFormat="1" x14ac:dyDescent="0.25">
      <c r="B67" s="19" t="str">
        <f>VLOOKUP(C67,COD_DANE!$B:$C,2,0)</f>
        <v>19</v>
      </c>
      <c r="C67" s="50" t="s">
        <v>13</v>
      </c>
      <c r="D67" s="17">
        <v>826</v>
      </c>
      <c r="E67" s="17">
        <v>3</v>
      </c>
      <c r="F67" s="24">
        <v>5.7692307692307702E-2</v>
      </c>
      <c r="G67" s="17">
        <v>17</v>
      </c>
      <c r="H67" s="24">
        <v>9.0521831735889194E-3</v>
      </c>
      <c r="I67" s="17">
        <v>6</v>
      </c>
      <c r="J67" s="24">
        <v>1.3043478260869599E-2</v>
      </c>
      <c r="K67" s="17">
        <v>395</v>
      </c>
      <c r="L67" s="17">
        <v>3</v>
      </c>
      <c r="M67" s="24">
        <v>6.3829787234042507E-2</v>
      </c>
      <c r="N67" s="17">
        <v>15</v>
      </c>
      <c r="O67" s="24">
        <v>1.0416666666666701E-2</v>
      </c>
      <c r="P67" s="17">
        <v>1</v>
      </c>
      <c r="Q67" s="24">
        <v>2.92397660818713E-3</v>
      </c>
      <c r="R67" s="17">
        <v>62</v>
      </c>
      <c r="S67" s="17">
        <v>0</v>
      </c>
      <c r="T67" s="24">
        <v>0</v>
      </c>
      <c r="U67" s="17">
        <v>0</v>
      </c>
      <c r="V67" s="24">
        <v>0</v>
      </c>
      <c r="W67" s="17">
        <v>3</v>
      </c>
      <c r="X67" s="28">
        <v>7.1428571428571397E-2</v>
      </c>
    </row>
    <row r="68" spans="2:24" s="6" customFormat="1" x14ac:dyDescent="0.25">
      <c r="B68" s="19" t="str">
        <f>VLOOKUP(C68,COD_DANE!$B:$C,2,0)</f>
        <v>20</v>
      </c>
      <c r="C68" s="50" t="s">
        <v>14</v>
      </c>
      <c r="D68" s="17">
        <v>2545</v>
      </c>
      <c r="E68" s="17">
        <v>0</v>
      </c>
      <c r="F68" s="24">
        <v>0</v>
      </c>
      <c r="G68" s="17">
        <v>48</v>
      </c>
      <c r="H68" s="24">
        <v>2.55591054313099E-2</v>
      </c>
      <c r="I68" s="17">
        <v>28</v>
      </c>
      <c r="J68" s="24">
        <v>6.08695652173913E-2</v>
      </c>
      <c r="K68" s="17">
        <v>1572</v>
      </c>
      <c r="L68" s="17">
        <v>0</v>
      </c>
      <c r="M68" s="24">
        <v>0</v>
      </c>
      <c r="N68" s="17">
        <v>43</v>
      </c>
      <c r="O68" s="24">
        <v>2.9861111111111099E-2</v>
      </c>
      <c r="P68" s="17">
        <v>24</v>
      </c>
      <c r="Q68" s="24">
        <v>7.0175438596491196E-2</v>
      </c>
      <c r="R68" s="17">
        <v>53</v>
      </c>
      <c r="S68" s="17">
        <v>0</v>
      </c>
      <c r="T68" s="24">
        <v>0</v>
      </c>
      <c r="U68" s="17">
        <v>0</v>
      </c>
      <c r="V68" s="24">
        <v>0</v>
      </c>
      <c r="W68" s="17">
        <v>2</v>
      </c>
      <c r="X68" s="28">
        <v>4.7619047619047603E-2</v>
      </c>
    </row>
    <row r="69" spans="2:24" s="6" customFormat="1" x14ac:dyDescent="0.25">
      <c r="B69" s="19" t="str">
        <f>VLOOKUP(C69,COD_DANE!$B:$C,2,0)</f>
        <v>27</v>
      </c>
      <c r="C69" s="50" t="s">
        <v>15</v>
      </c>
      <c r="D69" s="17">
        <v>694</v>
      </c>
      <c r="E69" s="17">
        <v>0</v>
      </c>
      <c r="F69" s="24">
        <v>0</v>
      </c>
      <c r="G69" s="17">
        <v>8</v>
      </c>
      <c r="H69" s="24">
        <v>4.2598509052183204E-3</v>
      </c>
      <c r="I69" s="17">
        <v>5</v>
      </c>
      <c r="J69" s="24">
        <v>1.0869565217391301E-2</v>
      </c>
      <c r="K69" s="17">
        <v>304</v>
      </c>
      <c r="L69" s="17">
        <v>0</v>
      </c>
      <c r="M69" s="24">
        <v>0</v>
      </c>
      <c r="N69" s="17">
        <v>6</v>
      </c>
      <c r="O69" s="24">
        <v>4.1666666666666701E-3</v>
      </c>
      <c r="P69" s="17">
        <v>4</v>
      </c>
      <c r="Q69" s="24">
        <v>1.1695906432748499E-2</v>
      </c>
      <c r="R69" s="17">
        <v>57</v>
      </c>
      <c r="S69" s="17">
        <v>0</v>
      </c>
      <c r="T69" s="24">
        <v>0</v>
      </c>
      <c r="U69" s="17">
        <v>0</v>
      </c>
      <c r="V69" s="24">
        <v>0</v>
      </c>
      <c r="W69" s="17">
        <v>0</v>
      </c>
      <c r="X69" s="28">
        <v>0</v>
      </c>
    </row>
    <row r="70" spans="2:24" s="6" customFormat="1" x14ac:dyDescent="0.25">
      <c r="B70" s="19" t="str">
        <f>VLOOKUP(C70,COD_DANE!$B:$C,2,0)</f>
        <v>23</v>
      </c>
      <c r="C70" s="50" t="s">
        <v>16</v>
      </c>
      <c r="D70" s="17">
        <v>2898</v>
      </c>
      <c r="E70" s="17">
        <v>0</v>
      </c>
      <c r="F70" s="24">
        <v>0</v>
      </c>
      <c r="G70" s="17">
        <v>125</v>
      </c>
      <c r="H70" s="24">
        <v>6.6560170394036194E-2</v>
      </c>
      <c r="I70" s="17">
        <v>22</v>
      </c>
      <c r="J70" s="24">
        <v>4.7826086956521699E-2</v>
      </c>
      <c r="K70" s="17">
        <v>1716</v>
      </c>
      <c r="L70" s="17">
        <v>0</v>
      </c>
      <c r="M70" s="24">
        <v>0</v>
      </c>
      <c r="N70" s="17">
        <v>110</v>
      </c>
      <c r="O70" s="24">
        <v>7.6388888888888895E-2</v>
      </c>
      <c r="P70" s="17">
        <v>18</v>
      </c>
      <c r="Q70" s="24">
        <v>5.2631578947368397E-2</v>
      </c>
      <c r="R70" s="17">
        <v>30</v>
      </c>
      <c r="S70" s="17">
        <v>0</v>
      </c>
      <c r="T70" s="24">
        <v>0</v>
      </c>
      <c r="U70" s="17">
        <v>1</v>
      </c>
      <c r="V70" s="24">
        <v>0.125</v>
      </c>
      <c r="W70" s="17">
        <v>2</v>
      </c>
      <c r="X70" s="28">
        <v>4.7619047619047603E-2</v>
      </c>
    </row>
    <row r="71" spans="2:24" s="6" customFormat="1" x14ac:dyDescent="0.25">
      <c r="B71" s="19" t="str">
        <f>VLOOKUP(C71,COD_DANE!$B:$C,2,0)</f>
        <v>25</v>
      </c>
      <c r="C71" s="50" t="s">
        <v>17</v>
      </c>
      <c r="D71" s="17">
        <v>1495</v>
      </c>
      <c r="E71" s="17">
        <v>1</v>
      </c>
      <c r="F71" s="24">
        <v>1.9230769230769201E-2</v>
      </c>
      <c r="G71" s="17">
        <v>37</v>
      </c>
      <c r="H71" s="24">
        <v>1.9701810436634701E-2</v>
      </c>
      <c r="I71" s="17">
        <v>13</v>
      </c>
      <c r="J71" s="24">
        <v>2.8260869565217402E-2</v>
      </c>
      <c r="K71" s="17">
        <v>787</v>
      </c>
      <c r="L71" s="17">
        <v>1</v>
      </c>
      <c r="M71" s="24">
        <v>2.1276595744680899E-2</v>
      </c>
      <c r="N71" s="17">
        <v>32</v>
      </c>
      <c r="O71" s="24">
        <v>2.2222222222222199E-2</v>
      </c>
      <c r="P71" s="17">
        <v>9</v>
      </c>
      <c r="Q71" s="24">
        <v>2.6315789473684199E-2</v>
      </c>
      <c r="R71" s="17">
        <v>69</v>
      </c>
      <c r="S71" s="17">
        <v>0</v>
      </c>
      <c r="T71" s="24">
        <v>0</v>
      </c>
      <c r="U71" s="17">
        <v>0</v>
      </c>
      <c r="V71" s="24">
        <v>0</v>
      </c>
      <c r="W71" s="17">
        <v>1</v>
      </c>
      <c r="X71" s="28">
        <v>2.3809523809523801E-2</v>
      </c>
    </row>
    <row r="72" spans="2:24" s="6" customFormat="1" x14ac:dyDescent="0.25">
      <c r="B72" s="19" t="str">
        <f>VLOOKUP(C72,COD_DANE!$B:$C,2,0)</f>
        <v>94</v>
      </c>
      <c r="C72" s="50" t="s">
        <v>18</v>
      </c>
      <c r="D72" s="17">
        <v>41</v>
      </c>
      <c r="E72" s="17">
        <v>0</v>
      </c>
      <c r="F72" s="24">
        <v>0</v>
      </c>
      <c r="G72" s="17">
        <v>1</v>
      </c>
      <c r="H72" s="24">
        <v>5.3248136315229005E-4</v>
      </c>
      <c r="I72" s="17">
        <v>0</v>
      </c>
      <c r="J72" s="24">
        <v>0</v>
      </c>
      <c r="K72" s="17">
        <v>21</v>
      </c>
      <c r="L72" s="17">
        <v>0</v>
      </c>
      <c r="M72" s="24">
        <v>0</v>
      </c>
      <c r="N72" s="17">
        <v>1</v>
      </c>
      <c r="O72" s="24">
        <v>6.9444444444444404E-4</v>
      </c>
      <c r="P72" s="17">
        <v>0</v>
      </c>
      <c r="Q72" s="24">
        <v>0</v>
      </c>
      <c r="R72" s="17">
        <v>1</v>
      </c>
      <c r="S72" s="17">
        <v>0</v>
      </c>
      <c r="T72" s="24">
        <v>0</v>
      </c>
      <c r="U72" s="17">
        <v>0</v>
      </c>
      <c r="V72" s="24">
        <v>0</v>
      </c>
      <c r="W72" s="17">
        <v>0</v>
      </c>
      <c r="X72" s="28">
        <v>0</v>
      </c>
    </row>
    <row r="73" spans="2:24" s="6" customFormat="1" x14ac:dyDescent="0.25">
      <c r="B73" s="19" t="str">
        <f>VLOOKUP(C73,COD_DANE!$B:$C,2,0)</f>
        <v>95</v>
      </c>
      <c r="C73" s="50" t="s">
        <v>19</v>
      </c>
      <c r="D73" s="17">
        <v>196</v>
      </c>
      <c r="E73" s="17">
        <v>0</v>
      </c>
      <c r="F73" s="24">
        <v>0</v>
      </c>
      <c r="G73" s="17">
        <v>0</v>
      </c>
      <c r="H73" s="24">
        <v>0</v>
      </c>
      <c r="I73" s="17">
        <v>0</v>
      </c>
      <c r="J73" s="24">
        <v>0</v>
      </c>
      <c r="K73" s="17">
        <v>76</v>
      </c>
      <c r="L73" s="17">
        <v>0</v>
      </c>
      <c r="M73" s="24">
        <v>0</v>
      </c>
      <c r="N73" s="17">
        <v>0</v>
      </c>
      <c r="O73" s="24">
        <v>0</v>
      </c>
      <c r="P73" s="17">
        <v>0</v>
      </c>
      <c r="Q73" s="24">
        <v>0</v>
      </c>
      <c r="R73" s="17">
        <v>17</v>
      </c>
      <c r="S73" s="17">
        <v>0</v>
      </c>
      <c r="T73" s="24">
        <v>0</v>
      </c>
      <c r="U73" s="17">
        <v>0</v>
      </c>
      <c r="V73" s="24">
        <v>0</v>
      </c>
      <c r="W73" s="17">
        <v>0</v>
      </c>
      <c r="X73" s="28">
        <v>0</v>
      </c>
    </row>
    <row r="74" spans="2:24" s="6" customFormat="1" x14ac:dyDescent="0.25">
      <c r="B74" s="19" t="str">
        <f>VLOOKUP(C74,COD_DANE!$B:$C,2,0)</f>
        <v>41</v>
      </c>
      <c r="C74" s="50" t="s">
        <v>20</v>
      </c>
      <c r="D74" s="17">
        <v>1028</v>
      </c>
      <c r="E74" s="17">
        <v>0</v>
      </c>
      <c r="F74" s="24">
        <v>0</v>
      </c>
      <c r="G74" s="17">
        <v>17</v>
      </c>
      <c r="H74" s="24">
        <v>9.0521831735889194E-3</v>
      </c>
      <c r="I74" s="17">
        <v>2</v>
      </c>
      <c r="J74" s="24">
        <v>4.3478260869565201E-3</v>
      </c>
      <c r="K74" s="17">
        <v>587</v>
      </c>
      <c r="L74" s="17">
        <v>0</v>
      </c>
      <c r="M74" s="24">
        <v>0</v>
      </c>
      <c r="N74" s="17">
        <v>15</v>
      </c>
      <c r="O74" s="24">
        <v>1.0416666666666701E-2</v>
      </c>
      <c r="P74" s="17">
        <v>2</v>
      </c>
      <c r="Q74" s="24">
        <v>5.8479532163742704E-3</v>
      </c>
      <c r="R74" s="17">
        <v>54</v>
      </c>
      <c r="S74" s="17">
        <v>0</v>
      </c>
      <c r="T74" s="24">
        <v>0</v>
      </c>
      <c r="U74" s="17">
        <v>0</v>
      </c>
      <c r="V74" s="24">
        <v>0</v>
      </c>
      <c r="W74" s="17">
        <v>0</v>
      </c>
      <c r="X74" s="28">
        <v>0</v>
      </c>
    </row>
    <row r="75" spans="2:24" s="6" customFormat="1" x14ac:dyDescent="0.25">
      <c r="B75" s="19" t="str">
        <f>VLOOKUP(C75,COD_DANE!$B:$C,2,0)</f>
        <v>44</v>
      </c>
      <c r="C75" s="50" t="s">
        <v>21</v>
      </c>
      <c r="D75" s="17">
        <v>342</v>
      </c>
      <c r="E75" s="17">
        <v>1</v>
      </c>
      <c r="F75" s="24">
        <v>1.9230769230769201E-2</v>
      </c>
      <c r="G75" s="17">
        <v>16</v>
      </c>
      <c r="H75" s="24">
        <v>8.5197018104366407E-3</v>
      </c>
      <c r="I75" s="17">
        <v>10</v>
      </c>
      <c r="J75" s="24">
        <v>2.1739130434782601E-2</v>
      </c>
      <c r="K75" s="17">
        <v>168</v>
      </c>
      <c r="L75" s="17">
        <v>1</v>
      </c>
      <c r="M75" s="24">
        <v>2.1276595744680899E-2</v>
      </c>
      <c r="N75" s="17">
        <v>15</v>
      </c>
      <c r="O75" s="24">
        <v>1.0416666666666701E-2</v>
      </c>
      <c r="P75" s="17">
        <v>7</v>
      </c>
      <c r="Q75" s="24">
        <v>2.0467836257309899E-2</v>
      </c>
      <c r="R75" s="17">
        <v>7</v>
      </c>
      <c r="S75" s="17">
        <v>0</v>
      </c>
      <c r="T75" s="24">
        <v>0</v>
      </c>
      <c r="U75" s="17">
        <v>0</v>
      </c>
      <c r="V75" s="24">
        <v>0</v>
      </c>
      <c r="W75" s="17">
        <v>0</v>
      </c>
      <c r="X75" s="28">
        <v>0</v>
      </c>
    </row>
    <row r="76" spans="2:24" s="6" customFormat="1" x14ac:dyDescent="0.25">
      <c r="B76" s="19" t="str">
        <f>VLOOKUP(C76,COD_DANE!$B:$C,2,0)</f>
        <v>47</v>
      </c>
      <c r="C76" s="50" t="s">
        <v>22</v>
      </c>
      <c r="D76" s="17">
        <v>1824</v>
      </c>
      <c r="E76" s="17">
        <v>2</v>
      </c>
      <c r="F76" s="24">
        <v>3.8461538461538498E-2</v>
      </c>
      <c r="G76" s="17">
        <v>72</v>
      </c>
      <c r="H76" s="24">
        <v>3.8338658146964903E-2</v>
      </c>
      <c r="I76" s="17">
        <v>9</v>
      </c>
      <c r="J76" s="24">
        <v>1.9565217391304301E-2</v>
      </c>
      <c r="K76" s="17">
        <v>1194</v>
      </c>
      <c r="L76" s="17">
        <v>2</v>
      </c>
      <c r="M76" s="24">
        <v>4.2553191489361701E-2</v>
      </c>
      <c r="N76" s="17">
        <v>59</v>
      </c>
      <c r="O76" s="24">
        <v>4.0972222222222202E-2</v>
      </c>
      <c r="P76" s="17">
        <v>8</v>
      </c>
      <c r="Q76" s="24">
        <v>2.3391812865497099E-2</v>
      </c>
      <c r="R76" s="17">
        <v>24</v>
      </c>
      <c r="S76" s="17">
        <v>0</v>
      </c>
      <c r="T76" s="24">
        <v>0</v>
      </c>
      <c r="U76" s="17">
        <v>0</v>
      </c>
      <c r="V76" s="24">
        <v>0</v>
      </c>
      <c r="W76" s="17">
        <v>1</v>
      </c>
      <c r="X76" s="28">
        <v>2.3809523809523801E-2</v>
      </c>
    </row>
    <row r="77" spans="2:24" s="6" customFormat="1" x14ac:dyDescent="0.25">
      <c r="B77" s="19" t="str">
        <f>VLOOKUP(C77,COD_DANE!$B:$C,2,0)</f>
        <v>50</v>
      </c>
      <c r="C77" s="50" t="s">
        <v>23</v>
      </c>
      <c r="D77" s="17">
        <v>2584</v>
      </c>
      <c r="E77" s="17">
        <v>1</v>
      </c>
      <c r="F77" s="24">
        <v>1.9230769230769201E-2</v>
      </c>
      <c r="G77" s="17">
        <v>56</v>
      </c>
      <c r="H77" s="24">
        <v>2.9818956336528198E-2</v>
      </c>
      <c r="I77" s="17">
        <v>24</v>
      </c>
      <c r="J77" s="24">
        <v>5.21739130434783E-2</v>
      </c>
      <c r="K77" s="17">
        <v>1327</v>
      </c>
      <c r="L77" s="17">
        <v>1</v>
      </c>
      <c r="M77" s="24">
        <v>2.1276595744680899E-2</v>
      </c>
      <c r="N77" s="17">
        <v>42</v>
      </c>
      <c r="O77" s="24">
        <v>2.9166666666666698E-2</v>
      </c>
      <c r="P77" s="17">
        <v>20</v>
      </c>
      <c r="Q77" s="24">
        <v>5.8479532163742701E-2</v>
      </c>
      <c r="R77" s="17">
        <v>72</v>
      </c>
      <c r="S77" s="17">
        <v>0</v>
      </c>
      <c r="T77" s="24">
        <v>0</v>
      </c>
      <c r="U77" s="17">
        <v>1</v>
      </c>
      <c r="V77" s="24">
        <v>0.125</v>
      </c>
      <c r="W77" s="17">
        <v>1</v>
      </c>
      <c r="X77" s="28">
        <v>2.3809523809523801E-2</v>
      </c>
    </row>
    <row r="78" spans="2:24" s="6" customFormat="1" x14ac:dyDescent="0.25">
      <c r="B78" s="19" t="str">
        <f>VLOOKUP(C78,COD_DANE!$B:$C,2,0)</f>
        <v>52</v>
      </c>
      <c r="C78" s="50" t="s">
        <v>24</v>
      </c>
      <c r="D78" s="17">
        <v>565</v>
      </c>
      <c r="E78" s="17">
        <v>0</v>
      </c>
      <c r="F78" s="24">
        <v>0</v>
      </c>
      <c r="G78" s="17">
        <v>20</v>
      </c>
      <c r="H78" s="24">
        <v>1.06496272630458E-2</v>
      </c>
      <c r="I78" s="17">
        <v>8</v>
      </c>
      <c r="J78" s="24">
        <v>1.7391304347826101E-2</v>
      </c>
      <c r="K78" s="17">
        <v>190</v>
      </c>
      <c r="L78" s="17">
        <v>0</v>
      </c>
      <c r="M78" s="24">
        <v>0</v>
      </c>
      <c r="N78" s="17">
        <v>18</v>
      </c>
      <c r="O78" s="24">
        <v>1.2500000000000001E-2</v>
      </c>
      <c r="P78" s="17">
        <v>7</v>
      </c>
      <c r="Q78" s="24">
        <v>2.0467836257309899E-2</v>
      </c>
      <c r="R78" s="17">
        <v>34</v>
      </c>
      <c r="S78" s="17">
        <v>0</v>
      </c>
      <c r="T78" s="24">
        <v>0</v>
      </c>
      <c r="U78" s="17">
        <v>0</v>
      </c>
      <c r="V78" s="24">
        <v>0</v>
      </c>
      <c r="W78" s="17">
        <v>0</v>
      </c>
      <c r="X78" s="28">
        <v>0</v>
      </c>
    </row>
    <row r="79" spans="2:24" s="6" customFormat="1" x14ac:dyDescent="0.25">
      <c r="B79" s="19" t="str">
        <f>VLOOKUP(C79,COD_DANE!$B:$C,2,0)</f>
        <v>54</v>
      </c>
      <c r="C79" s="50" t="s">
        <v>25</v>
      </c>
      <c r="D79" s="17">
        <v>1201</v>
      </c>
      <c r="E79" s="17">
        <v>1</v>
      </c>
      <c r="F79" s="24">
        <v>1.9230769230769201E-2</v>
      </c>
      <c r="G79" s="17">
        <v>32</v>
      </c>
      <c r="H79" s="24">
        <v>1.7039403620873299E-2</v>
      </c>
      <c r="I79" s="17">
        <v>12</v>
      </c>
      <c r="J79" s="24">
        <v>2.6086956521739101E-2</v>
      </c>
      <c r="K79" s="17">
        <v>589</v>
      </c>
      <c r="L79" s="17">
        <v>1</v>
      </c>
      <c r="M79" s="24">
        <v>2.1276595744680899E-2</v>
      </c>
      <c r="N79" s="17">
        <v>22</v>
      </c>
      <c r="O79" s="24">
        <v>1.52777777777778E-2</v>
      </c>
      <c r="P79" s="17">
        <v>7</v>
      </c>
      <c r="Q79" s="24">
        <v>2.0467836257309899E-2</v>
      </c>
      <c r="R79" s="17">
        <v>72</v>
      </c>
      <c r="S79" s="17">
        <v>0</v>
      </c>
      <c r="T79" s="24">
        <v>0</v>
      </c>
      <c r="U79" s="17">
        <v>0</v>
      </c>
      <c r="V79" s="24">
        <v>0</v>
      </c>
      <c r="W79" s="17">
        <v>2</v>
      </c>
      <c r="X79" s="28">
        <v>4.7619047619047603E-2</v>
      </c>
    </row>
    <row r="80" spans="2:24" s="6" customFormat="1" x14ac:dyDescent="0.25">
      <c r="B80" s="19" t="str">
        <f>VLOOKUP(C80,COD_DANE!$B:$C,2,0)</f>
        <v>86</v>
      </c>
      <c r="C80" s="50" t="s">
        <v>26</v>
      </c>
      <c r="D80" s="17">
        <v>490</v>
      </c>
      <c r="E80" s="17">
        <v>0</v>
      </c>
      <c r="F80" s="24">
        <v>0</v>
      </c>
      <c r="G80" s="17">
        <v>6</v>
      </c>
      <c r="H80" s="24">
        <v>3.1948881789137401E-3</v>
      </c>
      <c r="I80" s="17">
        <v>0</v>
      </c>
      <c r="J80" s="24">
        <v>0</v>
      </c>
      <c r="K80" s="17">
        <v>249</v>
      </c>
      <c r="L80" s="17">
        <v>0</v>
      </c>
      <c r="M80" s="24">
        <v>0</v>
      </c>
      <c r="N80" s="17">
        <v>5</v>
      </c>
      <c r="O80" s="24">
        <v>3.4722222222222199E-3</v>
      </c>
      <c r="P80" s="17">
        <v>0</v>
      </c>
      <c r="Q80" s="24">
        <v>0</v>
      </c>
      <c r="R80" s="17">
        <v>19</v>
      </c>
      <c r="S80" s="17">
        <v>0</v>
      </c>
      <c r="T80" s="24">
        <v>0</v>
      </c>
      <c r="U80" s="17">
        <v>0</v>
      </c>
      <c r="V80" s="24">
        <v>0</v>
      </c>
      <c r="W80" s="17">
        <v>0</v>
      </c>
      <c r="X80" s="28">
        <v>0</v>
      </c>
    </row>
    <row r="81" spans="2:24" s="6" customFormat="1" x14ac:dyDescent="0.25">
      <c r="B81" s="19" t="str">
        <f>VLOOKUP(C81,COD_DANE!$B:$C,2,0)</f>
        <v>63</v>
      </c>
      <c r="C81" s="50" t="s">
        <v>27</v>
      </c>
      <c r="D81" s="17">
        <v>362</v>
      </c>
      <c r="E81" s="17">
        <v>1</v>
      </c>
      <c r="F81" s="24">
        <v>1.9230769230769201E-2</v>
      </c>
      <c r="G81" s="17">
        <v>16</v>
      </c>
      <c r="H81" s="24">
        <v>8.5197018104366407E-3</v>
      </c>
      <c r="I81" s="17">
        <v>3</v>
      </c>
      <c r="J81" s="24">
        <v>6.5217391304347797E-3</v>
      </c>
      <c r="K81" s="17">
        <v>192</v>
      </c>
      <c r="L81" s="17">
        <v>1</v>
      </c>
      <c r="M81" s="24">
        <v>2.1276595744680899E-2</v>
      </c>
      <c r="N81" s="17">
        <v>10</v>
      </c>
      <c r="O81" s="24">
        <v>6.9444444444444397E-3</v>
      </c>
      <c r="P81" s="17">
        <v>1</v>
      </c>
      <c r="Q81" s="24">
        <v>2.92397660818713E-3</v>
      </c>
      <c r="R81" s="17">
        <v>20</v>
      </c>
      <c r="S81" s="17">
        <v>0</v>
      </c>
      <c r="T81" s="24">
        <v>0</v>
      </c>
      <c r="U81" s="17">
        <v>1</v>
      </c>
      <c r="V81" s="24">
        <v>0.125</v>
      </c>
      <c r="W81" s="17">
        <v>1</v>
      </c>
      <c r="X81" s="28">
        <v>2.3809523809523801E-2</v>
      </c>
    </row>
    <row r="82" spans="2:24" s="6" customFormat="1" x14ac:dyDescent="0.25">
      <c r="B82" s="19" t="str">
        <f>VLOOKUP(C82,COD_DANE!$B:$C,2,0)</f>
        <v>66</v>
      </c>
      <c r="C82" s="50" t="s">
        <v>28</v>
      </c>
      <c r="D82" s="17">
        <v>876</v>
      </c>
      <c r="E82" s="17">
        <v>8</v>
      </c>
      <c r="F82" s="24">
        <v>0.15384615384615399</v>
      </c>
      <c r="G82" s="17">
        <v>37</v>
      </c>
      <c r="H82" s="24">
        <v>1.9701810436634701E-2</v>
      </c>
      <c r="I82" s="17">
        <v>5</v>
      </c>
      <c r="J82" s="24">
        <v>1.0869565217391301E-2</v>
      </c>
      <c r="K82" s="17">
        <v>452</v>
      </c>
      <c r="L82" s="17">
        <v>7</v>
      </c>
      <c r="M82" s="24">
        <v>0.14893617021276601</v>
      </c>
      <c r="N82" s="17">
        <v>29</v>
      </c>
      <c r="O82" s="24">
        <v>2.0138888888888901E-2</v>
      </c>
      <c r="P82" s="17">
        <v>5</v>
      </c>
      <c r="Q82" s="24">
        <v>1.4619883040935699E-2</v>
      </c>
      <c r="R82" s="17">
        <v>38</v>
      </c>
      <c r="S82" s="17">
        <v>0</v>
      </c>
      <c r="T82" s="24">
        <v>0</v>
      </c>
      <c r="U82" s="17">
        <v>0</v>
      </c>
      <c r="V82" s="24">
        <v>0</v>
      </c>
      <c r="W82" s="17">
        <v>0</v>
      </c>
      <c r="X82" s="28">
        <v>0</v>
      </c>
    </row>
    <row r="83" spans="2:24" s="6" customFormat="1" x14ac:dyDescent="0.25">
      <c r="B83" s="19" t="str">
        <f>VLOOKUP(C83,COD_DANE!$B:$C,2,0)</f>
        <v>68</v>
      </c>
      <c r="C83" s="50" t="s">
        <v>29</v>
      </c>
      <c r="D83" s="17">
        <v>2106</v>
      </c>
      <c r="E83" s="17">
        <v>3</v>
      </c>
      <c r="F83" s="24">
        <v>5.7692307692307702E-2</v>
      </c>
      <c r="G83" s="17">
        <v>73</v>
      </c>
      <c r="H83" s="24">
        <v>3.88711395101171E-2</v>
      </c>
      <c r="I83" s="17">
        <v>33</v>
      </c>
      <c r="J83" s="24">
        <v>7.1739130434782597E-2</v>
      </c>
      <c r="K83" s="17">
        <v>1168</v>
      </c>
      <c r="L83" s="17">
        <v>3</v>
      </c>
      <c r="M83" s="24">
        <v>6.3829787234042507E-2</v>
      </c>
      <c r="N83" s="17">
        <v>55</v>
      </c>
      <c r="O83" s="24">
        <v>3.8194444444444399E-2</v>
      </c>
      <c r="P83" s="17">
        <v>23</v>
      </c>
      <c r="Q83" s="24">
        <v>6.7251461988304104E-2</v>
      </c>
      <c r="R83" s="17">
        <v>136</v>
      </c>
      <c r="S83" s="17">
        <v>0</v>
      </c>
      <c r="T83" s="24">
        <v>0</v>
      </c>
      <c r="U83" s="17">
        <v>0</v>
      </c>
      <c r="V83" s="24">
        <v>0</v>
      </c>
      <c r="W83" s="17">
        <v>5</v>
      </c>
      <c r="X83" s="28">
        <v>0.119047619047619</v>
      </c>
    </row>
    <row r="84" spans="2:24" s="6" customFormat="1" x14ac:dyDescent="0.25">
      <c r="B84" s="19" t="str">
        <f>VLOOKUP(C84,COD_DANE!$B:$C,2,0)</f>
        <v>70</v>
      </c>
      <c r="C84" s="50" t="s">
        <v>30</v>
      </c>
      <c r="D84" s="17">
        <v>776</v>
      </c>
      <c r="E84" s="17">
        <v>0</v>
      </c>
      <c r="F84" s="24">
        <v>0</v>
      </c>
      <c r="G84" s="17">
        <v>12</v>
      </c>
      <c r="H84" s="24">
        <v>6.3897763578274801E-3</v>
      </c>
      <c r="I84" s="17">
        <v>24</v>
      </c>
      <c r="J84" s="24">
        <v>5.21739130434783E-2</v>
      </c>
      <c r="K84" s="17">
        <v>467</v>
      </c>
      <c r="L84" s="17">
        <v>0</v>
      </c>
      <c r="M84" s="24">
        <v>0</v>
      </c>
      <c r="N84" s="17">
        <v>11</v>
      </c>
      <c r="O84" s="24">
        <v>7.6388888888888904E-3</v>
      </c>
      <c r="P84" s="17">
        <v>23</v>
      </c>
      <c r="Q84" s="24">
        <v>6.7251461988304104E-2</v>
      </c>
      <c r="R84" s="17">
        <v>12</v>
      </c>
      <c r="S84" s="17">
        <v>0</v>
      </c>
      <c r="T84" s="24">
        <v>0</v>
      </c>
      <c r="U84" s="17">
        <v>0</v>
      </c>
      <c r="V84" s="24">
        <v>0</v>
      </c>
      <c r="W84" s="17">
        <v>0</v>
      </c>
      <c r="X84" s="28">
        <v>0</v>
      </c>
    </row>
    <row r="85" spans="2:24" s="6" customFormat="1" x14ac:dyDescent="0.25">
      <c r="B85" s="19" t="str">
        <f>VLOOKUP(C85,COD_DANE!$B:$C,2,0)</f>
        <v>73</v>
      </c>
      <c r="C85" s="50" t="s">
        <v>31</v>
      </c>
      <c r="D85" s="17">
        <v>1144</v>
      </c>
      <c r="E85" s="17">
        <v>0</v>
      </c>
      <c r="F85" s="24">
        <v>0</v>
      </c>
      <c r="G85" s="17">
        <v>39</v>
      </c>
      <c r="H85" s="24">
        <v>2.07667731629393E-2</v>
      </c>
      <c r="I85" s="17">
        <v>16</v>
      </c>
      <c r="J85" s="24">
        <v>3.4782608695652202E-2</v>
      </c>
      <c r="K85" s="17">
        <v>547</v>
      </c>
      <c r="L85" s="17">
        <v>0</v>
      </c>
      <c r="M85" s="24">
        <v>0</v>
      </c>
      <c r="N85" s="17">
        <v>28</v>
      </c>
      <c r="O85" s="24">
        <v>1.94444444444444E-2</v>
      </c>
      <c r="P85" s="17">
        <v>7</v>
      </c>
      <c r="Q85" s="24">
        <v>2.0467836257309899E-2</v>
      </c>
      <c r="R85" s="17">
        <v>61</v>
      </c>
      <c r="S85" s="17">
        <v>0</v>
      </c>
      <c r="T85" s="24">
        <v>0</v>
      </c>
      <c r="U85" s="17">
        <v>1</v>
      </c>
      <c r="V85" s="24">
        <v>0.125</v>
      </c>
      <c r="W85" s="17">
        <v>6</v>
      </c>
      <c r="X85" s="28">
        <v>0.14285714285714299</v>
      </c>
    </row>
    <row r="86" spans="2:24" s="6" customFormat="1" x14ac:dyDescent="0.25">
      <c r="B86" s="19" t="str">
        <f>VLOOKUP(C86,COD_DANE!$B:$C,2,0)</f>
        <v>76</v>
      </c>
      <c r="C86" s="50" t="s">
        <v>32</v>
      </c>
      <c r="D86" s="17">
        <v>2518</v>
      </c>
      <c r="E86" s="17">
        <v>6</v>
      </c>
      <c r="F86" s="24">
        <v>0.115384615384615</v>
      </c>
      <c r="G86" s="17">
        <v>58</v>
      </c>
      <c r="H86" s="24">
        <v>3.0883919062832801E-2</v>
      </c>
      <c r="I86" s="17">
        <v>10</v>
      </c>
      <c r="J86" s="24">
        <v>2.1739130434782601E-2</v>
      </c>
      <c r="K86" s="17">
        <v>902</v>
      </c>
      <c r="L86" s="17">
        <v>5</v>
      </c>
      <c r="M86" s="24">
        <v>0.10638297872340401</v>
      </c>
      <c r="N86" s="17">
        <v>46</v>
      </c>
      <c r="O86" s="24">
        <v>3.19444444444444E-2</v>
      </c>
      <c r="P86" s="17">
        <v>6</v>
      </c>
      <c r="Q86" s="24">
        <v>1.7543859649122799E-2</v>
      </c>
      <c r="R86" s="17">
        <v>135</v>
      </c>
      <c r="S86" s="17">
        <v>1</v>
      </c>
      <c r="T86" s="24">
        <v>1</v>
      </c>
      <c r="U86" s="17">
        <v>0</v>
      </c>
      <c r="V86" s="24">
        <v>0</v>
      </c>
      <c r="W86" s="17">
        <v>3</v>
      </c>
      <c r="X86" s="28">
        <v>7.1428571428571397E-2</v>
      </c>
    </row>
    <row r="87" spans="2:24" s="6" customFormat="1" x14ac:dyDescent="0.25">
      <c r="B87" s="19" t="str">
        <f>VLOOKUP(C87,COD_DANE!$B:$C,2,0)</f>
        <v>97</v>
      </c>
      <c r="C87" s="50" t="s">
        <v>33</v>
      </c>
      <c r="D87" s="17">
        <v>59</v>
      </c>
      <c r="E87" s="17">
        <v>0</v>
      </c>
      <c r="F87" s="24">
        <v>0</v>
      </c>
      <c r="G87" s="17">
        <v>2</v>
      </c>
      <c r="H87" s="24">
        <v>1.0649627263045801E-3</v>
      </c>
      <c r="I87" s="17">
        <v>0</v>
      </c>
      <c r="J87" s="24">
        <v>0</v>
      </c>
      <c r="K87" s="17">
        <v>22</v>
      </c>
      <c r="L87" s="17">
        <v>0</v>
      </c>
      <c r="M87" s="24">
        <v>0</v>
      </c>
      <c r="N87" s="17">
        <v>2</v>
      </c>
      <c r="O87" s="24">
        <v>1.38888888888889E-3</v>
      </c>
      <c r="P87" s="17">
        <v>0</v>
      </c>
      <c r="Q87" s="24">
        <v>0</v>
      </c>
      <c r="R87" s="17">
        <v>1</v>
      </c>
      <c r="S87" s="17">
        <v>0</v>
      </c>
      <c r="T87" s="24">
        <v>0</v>
      </c>
      <c r="U87" s="17">
        <v>0</v>
      </c>
      <c r="V87" s="24">
        <v>0</v>
      </c>
      <c r="W87" s="17">
        <v>0</v>
      </c>
      <c r="X87" s="28">
        <v>0</v>
      </c>
    </row>
    <row r="88" spans="2:24" s="6" customFormat="1" x14ac:dyDescent="0.25">
      <c r="B88" s="19" t="str">
        <f>VLOOKUP(C88,COD_DANE!$B:$C,2,0)</f>
        <v>99</v>
      </c>
      <c r="C88" s="50" t="s">
        <v>34</v>
      </c>
      <c r="D88" s="17">
        <v>66</v>
      </c>
      <c r="E88" s="17">
        <v>0</v>
      </c>
      <c r="F88" s="24">
        <v>0</v>
      </c>
      <c r="G88" s="17">
        <v>2</v>
      </c>
      <c r="H88" s="24">
        <v>1.0649627263045801E-3</v>
      </c>
      <c r="I88" s="17">
        <v>0</v>
      </c>
      <c r="J88" s="24">
        <v>0</v>
      </c>
      <c r="K88" s="17">
        <v>36</v>
      </c>
      <c r="L88" s="17">
        <v>0</v>
      </c>
      <c r="M88" s="24">
        <v>0</v>
      </c>
      <c r="N88" s="17">
        <v>2</v>
      </c>
      <c r="O88" s="24">
        <v>1.38888888888889E-3</v>
      </c>
      <c r="P88" s="17">
        <v>0</v>
      </c>
      <c r="Q88" s="24">
        <v>0</v>
      </c>
      <c r="R88" s="17">
        <v>0</v>
      </c>
      <c r="S88" s="17">
        <v>0</v>
      </c>
      <c r="T88" s="24">
        <v>0</v>
      </c>
      <c r="U88" s="17">
        <v>0</v>
      </c>
      <c r="V88" s="24">
        <v>0</v>
      </c>
      <c r="W88" s="17">
        <v>0</v>
      </c>
      <c r="X88" s="28">
        <v>0</v>
      </c>
    </row>
    <row r="89" spans="2:24" s="6" customFormat="1" ht="15.75" thickBot="1" x14ac:dyDescent="0.3">
      <c r="B89" s="20">
        <f>VLOOKUP(C89,COD_DANE!$B:$C,2,0)</f>
        <v>0</v>
      </c>
      <c r="C89" s="120" t="s">
        <v>205</v>
      </c>
      <c r="D89" s="21">
        <v>1068</v>
      </c>
      <c r="E89" s="21">
        <v>0</v>
      </c>
      <c r="F89" s="25">
        <v>0</v>
      </c>
      <c r="G89" s="21">
        <v>2</v>
      </c>
      <c r="H89" s="25">
        <v>1.0649627263045801E-3</v>
      </c>
      <c r="I89" s="21">
        <v>1</v>
      </c>
      <c r="J89" s="25">
        <v>2.17391304347826E-3</v>
      </c>
      <c r="K89" s="21">
        <v>1</v>
      </c>
      <c r="L89" s="21">
        <v>0</v>
      </c>
      <c r="M89" s="25">
        <v>0</v>
      </c>
      <c r="N89" s="21">
        <v>0</v>
      </c>
      <c r="O89" s="25">
        <v>0</v>
      </c>
      <c r="P89" s="21">
        <v>0</v>
      </c>
      <c r="Q89" s="25">
        <v>0</v>
      </c>
      <c r="R89" s="21">
        <v>0</v>
      </c>
      <c r="S89" s="21">
        <v>0</v>
      </c>
      <c r="T89" s="25">
        <v>0</v>
      </c>
      <c r="U89" s="21">
        <v>0</v>
      </c>
      <c r="V89" s="25">
        <v>0</v>
      </c>
      <c r="W89" s="21">
        <v>0</v>
      </c>
      <c r="X89" s="29">
        <v>0</v>
      </c>
    </row>
    <row r="90" spans="2:24" customFormat="1" ht="15.75" thickBot="1" x14ac:dyDescent="0.3"/>
    <row r="91" spans="2:24" s="6" customFormat="1" x14ac:dyDescent="0.25">
      <c r="B91" s="189" t="s">
        <v>217</v>
      </c>
      <c r="C91" s="163" t="s">
        <v>143</v>
      </c>
      <c r="D91" s="163" t="s">
        <v>44</v>
      </c>
      <c r="E91" s="163" t="s">
        <v>119</v>
      </c>
      <c r="F91" s="175"/>
      <c r="G91" s="175"/>
      <c r="H91" s="175"/>
      <c r="I91" s="175"/>
      <c r="J91" s="175"/>
      <c r="K91" s="163" t="s">
        <v>40</v>
      </c>
      <c r="L91" s="175"/>
      <c r="M91" s="175"/>
      <c r="N91" s="175"/>
      <c r="O91" s="175"/>
      <c r="P91" s="175"/>
      <c r="Q91" s="175"/>
      <c r="R91" s="163" t="s">
        <v>41</v>
      </c>
      <c r="S91" s="175"/>
      <c r="T91" s="175"/>
      <c r="U91" s="175"/>
      <c r="V91" s="187"/>
    </row>
    <row r="92" spans="2:24" s="6" customFormat="1" x14ac:dyDescent="0.25">
      <c r="B92" s="190"/>
      <c r="C92" s="200"/>
      <c r="D92" s="200"/>
      <c r="E92" s="164" t="s">
        <v>92</v>
      </c>
      <c r="F92" s="176"/>
      <c r="G92" s="164" t="s">
        <v>93</v>
      </c>
      <c r="H92" s="176"/>
      <c r="I92" s="164" t="s">
        <v>94</v>
      </c>
      <c r="J92" s="176"/>
      <c r="K92" s="164" t="s">
        <v>53</v>
      </c>
      <c r="L92" s="164" t="s">
        <v>92</v>
      </c>
      <c r="M92" s="176"/>
      <c r="N92" s="164" t="s">
        <v>93</v>
      </c>
      <c r="O92" s="176"/>
      <c r="P92" s="164" t="s">
        <v>94</v>
      </c>
      <c r="Q92" s="176"/>
      <c r="R92" s="164" t="s">
        <v>47</v>
      </c>
      <c r="S92" s="164" t="s">
        <v>93</v>
      </c>
      <c r="T92" s="176"/>
      <c r="U92" s="164" t="s">
        <v>94</v>
      </c>
      <c r="V92" s="188"/>
    </row>
    <row r="93" spans="2:24" s="6" customFormat="1" x14ac:dyDescent="0.25">
      <c r="B93" s="190"/>
      <c r="C93" s="200"/>
      <c r="D93" s="200"/>
      <c r="E93" s="43" t="s">
        <v>0</v>
      </c>
      <c r="F93" s="43" t="s">
        <v>43</v>
      </c>
      <c r="G93" s="43" t="s">
        <v>0</v>
      </c>
      <c r="H93" s="43" t="s">
        <v>43</v>
      </c>
      <c r="I93" s="43" t="s">
        <v>0</v>
      </c>
      <c r="J93" s="43" t="s">
        <v>43</v>
      </c>
      <c r="K93" s="200"/>
      <c r="L93" s="43" t="s">
        <v>0</v>
      </c>
      <c r="M93" s="43" t="s">
        <v>43</v>
      </c>
      <c r="N93" s="43" t="s">
        <v>0</v>
      </c>
      <c r="O93" s="43" t="s">
        <v>43</v>
      </c>
      <c r="P93" s="43" t="s">
        <v>0</v>
      </c>
      <c r="Q93" s="43" t="s">
        <v>43</v>
      </c>
      <c r="R93" s="200"/>
      <c r="S93" s="43" t="s">
        <v>0</v>
      </c>
      <c r="T93" s="43" t="s">
        <v>43</v>
      </c>
      <c r="U93" s="43" t="s">
        <v>0</v>
      </c>
      <c r="V93" s="44" t="s">
        <v>43</v>
      </c>
    </row>
    <row r="94" spans="2:24" s="6" customFormat="1" x14ac:dyDescent="0.25">
      <c r="B94" s="18"/>
      <c r="C94" s="51" t="s">
        <v>1</v>
      </c>
      <c r="D94" s="16">
        <v>7534</v>
      </c>
      <c r="E94" s="16">
        <v>29</v>
      </c>
      <c r="F94" s="22">
        <v>1</v>
      </c>
      <c r="G94" s="16">
        <v>539</v>
      </c>
      <c r="H94" s="22">
        <v>1</v>
      </c>
      <c r="I94" s="16">
        <v>117</v>
      </c>
      <c r="J94" s="22">
        <v>1</v>
      </c>
      <c r="K94" s="16">
        <v>5466</v>
      </c>
      <c r="L94" s="16">
        <v>25</v>
      </c>
      <c r="M94" s="22">
        <v>1</v>
      </c>
      <c r="N94" s="16">
        <v>491</v>
      </c>
      <c r="O94" s="22">
        <v>1</v>
      </c>
      <c r="P94" s="16">
        <v>106</v>
      </c>
      <c r="Q94" s="22">
        <v>1</v>
      </c>
      <c r="R94" s="16">
        <v>430</v>
      </c>
      <c r="S94" s="16">
        <v>6</v>
      </c>
      <c r="T94" s="22">
        <v>1</v>
      </c>
      <c r="U94" s="16">
        <v>1</v>
      </c>
      <c r="V94" s="27">
        <v>1</v>
      </c>
    </row>
    <row r="95" spans="2:24" s="6" customFormat="1" x14ac:dyDescent="0.25">
      <c r="B95" s="19" t="str">
        <f>VLOOKUP(C95,COD_DANE!$B:$C,2,0)</f>
        <v>91</v>
      </c>
      <c r="C95" s="50" t="s">
        <v>2</v>
      </c>
      <c r="D95" s="17">
        <v>3</v>
      </c>
      <c r="E95" s="17">
        <v>0</v>
      </c>
      <c r="F95" s="24">
        <v>0</v>
      </c>
      <c r="G95" s="17">
        <v>1</v>
      </c>
      <c r="H95" s="24">
        <v>1.85528756957328E-3</v>
      </c>
      <c r="I95" s="17">
        <v>0</v>
      </c>
      <c r="J95" s="24">
        <v>0</v>
      </c>
      <c r="K95" s="17">
        <v>2</v>
      </c>
      <c r="L95" s="17">
        <v>0</v>
      </c>
      <c r="M95" s="24">
        <v>0</v>
      </c>
      <c r="N95" s="17">
        <v>1</v>
      </c>
      <c r="O95" s="24">
        <v>2.0366598778004102E-3</v>
      </c>
      <c r="P95" s="17">
        <v>0</v>
      </c>
      <c r="Q95" s="24">
        <v>0</v>
      </c>
      <c r="R95" s="17">
        <v>1</v>
      </c>
      <c r="S95" s="17">
        <v>0</v>
      </c>
      <c r="T95" s="24">
        <v>0</v>
      </c>
      <c r="U95" s="17">
        <v>0</v>
      </c>
      <c r="V95" s="28">
        <v>0</v>
      </c>
    </row>
    <row r="96" spans="2:24" s="6" customFormat="1" x14ac:dyDescent="0.25">
      <c r="B96" s="19" t="str">
        <f>VLOOKUP(C96,COD_DANE!$B:$C,2,0)</f>
        <v>05</v>
      </c>
      <c r="C96" s="50" t="s">
        <v>3</v>
      </c>
      <c r="D96" s="17">
        <v>1214</v>
      </c>
      <c r="E96" s="17">
        <v>6</v>
      </c>
      <c r="F96" s="24">
        <v>0.20689655172413801</v>
      </c>
      <c r="G96" s="17">
        <v>150</v>
      </c>
      <c r="H96" s="24">
        <v>0.27829313543599299</v>
      </c>
      <c r="I96" s="17">
        <v>23</v>
      </c>
      <c r="J96" s="24">
        <v>0.19658119658119699</v>
      </c>
      <c r="K96" s="17">
        <v>908</v>
      </c>
      <c r="L96" s="17">
        <v>6</v>
      </c>
      <c r="M96" s="24">
        <v>0.24</v>
      </c>
      <c r="N96" s="17">
        <v>140</v>
      </c>
      <c r="O96" s="24">
        <v>0.285132382892057</v>
      </c>
      <c r="P96" s="17">
        <v>22</v>
      </c>
      <c r="Q96" s="24">
        <v>0.20754716981132099</v>
      </c>
      <c r="R96" s="17">
        <v>78</v>
      </c>
      <c r="S96" s="17">
        <v>0</v>
      </c>
      <c r="T96" s="24">
        <v>0</v>
      </c>
      <c r="U96" s="17">
        <v>0</v>
      </c>
      <c r="V96" s="28">
        <v>0</v>
      </c>
    </row>
    <row r="97" spans="2:22" s="6" customFormat="1" x14ac:dyDescent="0.25">
      <c r="B97" s="19" t="str">
        <f>VLOOKUP(C97,COD_DANE!$B:$C,2,0)</f>
        <v>81</v>
      </c>
      <c r="C97" s="50" t="s">
        <v>4</v>
      </c>
      <c r="D97" s="17">
        <v>72</v>
      </c>
      <c r="E97" s="17">
        <v>0</v>
      </c>
      <c r="F97" s="24">
        <v>0</v>
      </c>
      <c r="G97" s="17">
        <v>3</v>
      </c>
      <c r="H97" s="24">
        <v>5.5658627087198497E-3</v>
      </c>
      <c r="I97" s="17">
        <v>1</v>
      </c>
      <c r="J97" s="24">
        <v>8.5470085470085496E-3</v>
      </c>
      <c r="K97" s="17">
        <v>50</v>
      </c>
      <c r="L97" s="17">
        <v>0</v>
      </c>
      <c r="M97" s="24">
        <v>0</v>
      </c>
      <c r="N97" s="17">
        <v>3</v>
      </c>
      <c r="O97" s="24">
        <v>6.1099796334012201E-3</v>
      </c>
      <c r="P97" s="17">
        <v>1</v>
      </c>
      <c r="Q97" s="24">
        <v>9.4339622641509396E-3</v>
      </c>
      <c r="R97" s="17">
        <v>4</v>
      </c>
      <c r="S97" s="17">
        <v>0</v>
      </c>
      <c r="T97" s="24">
        <v>0</v>
      </c>
      <c r="U97" s="17">
        <v>0</v>
      </c>
      <c r="V97" s="28">
        <v>0</v>
      </c>
    </row>
    <row r="98" spans="2:22" s="6" customFormat="1" x14ac:dyDescent="0.25">
      <c r="B98" s="19" t="str">
        <f>VLOOKUP(C98,COD_DANE!$B:$C,2,0)</f>
        <v>08</v>
      </c>
      <c r="C98" s="50" t="s">
        <v>6</v>
      </c>
      <c r="D98" s="17">
        <v>105</v>
      </c>
      <c r="E98" s="17">
        <v>0</v>
      </c>
      <c r="F98" s="24">
        <v>0</v>
      </c>
      <c r="G98" s="17">
        <v>7</v>
      </c>
      <c r="H98" s="24">
        <v>1.2987012987013E-2</v>
      </c>
      <c r="I98" s="17">
        <v>2</v>
      </c>
      <c r="J98" s="24">
        <v>1.7094017094017099E-2</v>
      </c>
      <c r="K98" s="17">
        <v>85</v>
      </c>
      <c r="L98" s="17">
        <v>0</v>
      </c>
      <c r="M98" s="24">
        <v>0</v>
      </c>
      <c r="N98" s="17">
        <v>5</v>
      </c>
      <c r="O98" s="24">
        <v>1.0183299389002001E-2</v>
      </c>
      <c r="P98" s="17">
        <v>1</v>
      </c>
      <c r="Q98" s="24">
        <v>9.4339622641509396E-3</v>
      </c>
      <c r="R98" s="17">
        <v>2</v>
      </c>
      <c r="S98" s="17">
        <v>0</v>
      </c>
      <c r="T98" s="24">
        <v>0</v>
      </c>
      <c r="U98" s="17">
        <v>0</v>
      </c>
      <c r="V98" s="28">
        <v>0</v>
      </c>
    </row>
    <row r="99" spans="2:22" s="6" customFormat="1" x14ac:dyDescent="0.25">
      <c r="B99" s="19" t="str">
        <f>VLOOKUP(C99,COD_DANE!$B:$C,2,0)</f>
        <v>11</v>
      </c>
      <c r="C99" s="50" t="s">
        <v>7</v>
      </c>
      <c r="D99" s="17">
        <v>887</v>
      </c>
      <c r="E99" s="17">
        <v>3</v>
      </c>
      <c r="F99" s="24">
        <v>0.10344827586206901</v>
      </c>
      <c r="G99" s="17">
        <v>61</v>
      </c>
      <c r="H99" s="24">
        <v>0.11317254174397</v>
      </c>
      <c r="I99" s="17">
        <v>14</v>
      </c>
      <c r="J99" s="24">
        <v>0.11965811965812</v>
      </c>
      <c r="K99" s="17">
        <v>581</v>
      </c>
      <c r="L99" s="17">
        <v>1</v>
      </c>
      <c r="M99" s="24">
        <v>0.04</v>
      </c>
      <c r="N99" s="17">
        <v>50</v>
      </c>
      <c r="O99" s="24">
        <v>0.10183299389002</v>
      </c>
      <c r="P99" s="17">
        <v>11</v>
      </c>
      <c r="Q99" s="24">
        <v>0.10377358490565999</v>
      </c>
      <c r="R99" s="17">
        <v>28</v>
      </c>
      <c r="S99" s="17">
        <v>0</v>
      </c>
      <c r="T99" s="24">
        <v>0</v>
      </c>
      <c r="U99" s="17">
        <v>0</v>
      </c>
      <c r="V99" s="28">
        <v>0</v>
      </c>
    </row>
    <row r="100" spans="2:22" s="6" customFormat="1" x14ac:dyDescent="0.25">
      <c r="B100" s="19" t="str">
        <f>VLOOKUP(C100,COD_DANE!$B:$C,2,0)</f>
        <v>13</v>
      </c>
      <c r="C100" s="50" t="s">
        <v>8</v>
      </c>
      <c r="D100" s="17">
        <v>178</v>
      </c>
      <c r="E100" s="17">
        <v>0</v>
      </c>
      <c r="F100" s="24">
        <v>0</v>
      </c>
      <c r="G100" s="17">
        <v>4</v>
      </c>
      <c r="H100" s="24">
        <v>7.4211502782931399E-3</v>
      </c>
      <c r="I100" s="17">
        <v>4</v>
      </c>
      <c r="J100" s="24">
        <v>3.4188034188034198E-2</v>
      </c>
      <c r="K100" s="17">
        <v>129</v>
      </c>
      <c r="L100" s="17">
        <v>0</v>
      </c>
      <c r="M100" s="24">
        <v>0</v>
      </c>
      <c r="N100" s="17">
        <v>3</v>
      </c>
      <c r="O100" s="24">
        <v>6.1099796334012201E-3</v>
      </c>
      <c r="P100" s="17">
        <v>4</v>
      </c>
      <c r="Q100" s="24">
        <v>3.77358490566038E-2</v>
      </c>
      <c r="R100" s="17">
        <v>9</v>
      </c>
      <c r="S100" s="17">
        <v>0</v>
      </c>
      <c r="T100" s="24">
        <v>0</v>
      </c>
      <c r="U100" s="17">
        <v>0</v>
      </c>
      <c r="V100" s="28">
        <v>0</v>
      </c>
    </row>
    <row r="101" spans="2:22" s="6" customFormat="1" x14ac:dyDescent="0.25">
      <c r="B101" s="19" t="str">
        <f>VLOOKUP(C101,COD_DANE!$B:$C,2,0)</f>
        <v>15</v>
      </c>
      <c r="C101" s="50" t="s">
        <v>9</v>
      </c>
      <c r="D101" s="17">
        <v>110</v>
      </c>
      <c r="E101" s="17">
        <v>0</v>
      </c>
      <c r="F101" s="24">
        <v>0</v>
      </c>
      <c r="G101" s="17">
        <v>10</v>
      </c>
      <c r="H101" s="24">
        <v>1.8552875695732801E-2</v>
      </c>
      <c r="I101" s="17">
        <v>1</v>
      </c>
      <c r="J101" s="24">
        <v>8.5470085470085496E-3</v>
      </c>
      <c r="K101" s="17">
        <v>87</v>
      </c>
      <c r="L101" s="17">
        <v>0</v>
      </c>
      <c r="M101" s="24">
        <v>0</v>
      </c>
      <c r="N101" s="17">
        <v>10</v>
      </c>
      <c r="O101" s="24">
        <v>2.0366598778004098E-2</v>
      </c>
      <c r="P101" s="17">
        <v>1</v>
      </c>
      <c r="Q101" s="24">
        <v>9.4339622641509396E-3</v>
      </c>
      <c r="R101" s="17">
        <v>5</v>
      </c>
      <c r="S101" s="17">
        <v>0</v>
      </c>
      <c r="T101" s="24">
        <v>0</v>
      </c>
      <c r="U101" s="17">
        <v>0</v>
      </c>
      <c r="V101" s="28">
        <v>0</v>
      </c>
    </row>
    <row r="102" spans="2:22" s="6" customFormat="1" x14ac:dyDescent="0.25">
      <c r="B102" s="19" t="str">
        <f>VLOOKUP(C102,COD_DANE!$B:$C,2,0)</f>
        <v>17</v>
      </c>
      <c r="C102" s="50" t="s">
        <v>10</v>
      </c>
      <c r="D102" s="17">
        <v>111</v>
      </c>
      <c r="E102" s="17">
        <v>1</v>
      </c>
      <c r="F102" s="24">
        <v>3.4482758620689703E-2</v>
      </c>
      <c r="G102" s="17">
        <v>4</v>
      </c>
      <c r="H102" s="24">
        <v>7.4211502782931399E-3</v>
      </c>
      <c r="I102" s="17">
        <v>1</v>
      </c>
      <c r="J102" s="24">
        <v>8.5470085470085496E-3</v>
      </c>
      <c r="K102" s="17">
        <v>88</v>
      </c>
      <c r="L102" s="17">
        <v>1</v>
      </c>
      <c r="M102" s="24">
        <v>0.04</v>
      </c>
      <c r="N102" s="17">
        <v>4</v>
      </c>
      <c r="O102" s="24">
        <v>8.1466395112016303E-3</v>
      </c>
      <c r="P102" s="17">
        <v>1</v>
      </c>
      <c r="Q102" s="24">
        <v>9.4339622641509396E-3</v>
      </c>
      <c r="R102" s="17">
        <v>8</v>
      </c>
      <c r="S102" s="17">
        <v>0</v>
      </c>
      <c r="T102" s="24">
        <v>0</v>
      </c>
      <c r="U102" s="17">
        <v>0</v>
      </c>
      <c r="V102" s="28">
        <v>0</v>
      </c>
    </row>
    <row r="103" spans="2:22" s="6" customFormat="1" x14ac:dyDescent="0.25">
      <c r="B103" s="19" t="str">
        <f>VLOOKUP(C103,COD_DANE!$B:$C,2,0)</f>
        <v>18</v>
      </c>
      <c r="C103" s="50" t="s">
        <v>11</v>
      </c>
      <c r="D103" s="17">
        <v>286</v>
      </c>
      <c r="E103" s="17">
        <v>0</v>
      </c>
      <c r="F103" s="24">
        <v>0</v>
      </c>
      <c r="G103" s="17">
        <v>8</v>
      </c>
      <c r="H103" s="24">
        <v>1.4842300556586301E-2</v>
      </c>
      <c r="I103" s="17">
        <v>1</v>
      </c>
      <c r="J103" s="24">
        <v>8.5470085470085496E-3</v>
      </c>
      <c r="K103" s="17">
        <v>221</v>
      </c>
      <c r="L103" s="17">
        <v>0</v>
      </c>
      <c r="M103" s="24">
        <v>0</v>
      </c>
      <c r="N103" s="17">
        <v>7</v>
      </c>
      <c r="O103" s="24">
        <v>1.4256619144602901E-2</v>
      </c>
      <c r="P103" s="17">
        <v>1</v>
      </c>
      <c r="Q103" s="24">
        <v>9.4339622641509396E-3</v>
      </c>
      <c r="R103" s="17">
        <v>15</v>
      </c>
      <c r="S103" s="17">
        <v>1</v>
      </c>
      <c r="T103" s="24">
        <v>0.16666666666666699</v>
      </c>
      <c r="U103" s="17">
        <v>0</v>
      </c>
      <c r="V103" s="28">
        <v>0</v>
      </c>
    </row>
    <row r="104" spans="2:22" s="6" customFormat="1" x14ac:dyDescent="0.25">
      <c r="B104" s="19" t="str">
        <f>VLOOKUP(C104,COD_DANE!$B:$C,2,0)</f>
        <v>85</v>
      </c>
      <c r="C104" s="50" t="s">
        <v>12</v>
      </c>
      <c r="D104" s="17">
        <v>165</v>
      </c>
      <c r="E104" s="17">
        <v>0</v>
      </c>
      <c r="F104" s="24">
        <v>0</v>
      </c>
      <c r="G104" s="17">
        <v>10</v>
      </c>
      <c r="H104" s="24">
        <v>1.8552875695732801E-2</v>
      </c>
      <c r="I104" s="17">
        <v>3</v>
      </c>
      <c r="J104" s="24">
        <v>2.5641025641025599E-2</v>
      </c>
      <c r="K104" s="17">
        <v>138</v>
      </c>
      <c r="L104" s="17">
        <v>0</v>
      </c>
      <c r="M104" s="24">
        <v>0</v>
      </c>
      <c r="N104" s="17">
        <v>10</v>
      </c>
      <c r="O104" s="24">
        <v>2.0366598778004098E-2</v>
      </c>
      <c r="P104" s="17">
        <v>3</v>
      </c>
      <c r="Q104" s="24">
        <v>2.83018867924528E-2</v>
      </c>
      <c r="R104" s="17">
        <v>7</v>
      </c>
      <c r="S104" s="17">
        <v>0</v>
      </c>
      <c r="T104" s="24">
        <v>0</v>
      </c>
      <c r="U104" s="17">
        <v>0</v>
      </c>
      <c r="V104" s="28">
        <v>0</v>
      </c>
    </row>
    <row r="105" spans="2:22" s="6" customFormat="1" x14ac:dyDescent="0.25">
      <c r="B105" s="19" t="str">
        <f>VLOOKUP(C105,COD_DANE!$B:$C,2,0)</f>
        <v>19</v>
      </c>
      <c r="C105" s="50" t="s">
        <v>13</v>
      </c>
      <c r="D105" s="17">
        <v>217</v>
      </c>
      <c r="E105" s="17">
        <v>3</v>
      </c>
      <c r="F105" s="24">
        <v>0.10344827586206901</v>
      </c>
      <c r="G105" s="17">
        <v>17</v>
      </c>
      <c r="H105" s="24">
        <v>3.1539888682745799E-2</v>
      </c>
      <c r="I105" s="17">
        <v>3</v>
      </c>
      <c r="J105" s="24">
        <v>2.5641025641025599E-2</v>
      </c>
      <c r="K105" s="17">
        <v>155</v>
      </c>
      <c r="L105" s="17">
        <v>2</v>
      </c>
      <c r="M105" s="24">
        <v>0.08</v>
      </c>
      <c r="N105" s="17">
        <v>17</v>
      </c>
      <c r="O105" s="24">
        <v>3.4623217922606898E-2</v>
      </c>
      <c r="P105" s="17">
        <v>3</v>
      </c>
      <c r="Q105" s="24">
        <v>2.83018867924528E-2</v>
      </c>
      <c r="R105" s="17">
        <v>24</v>
      </c>
      <c r="S105" s="17">
        <v>0</v>
      </c>
      <c r="T105" s="24">
        <v>0</v>
      </c>
      <c r="U105" s="17">
        <v>0</v>
      </c>
      <c r="V105" s="28">
        <v>0</v>
      </c>
    </row>
    <row r="106" spans="2:22" s="6" customFormat="1" x14ac:dyDescent="0.25">
      <c r="B106" s="19" t="str">
        <f>VLOOKUP(C106,COD_DANE!$B:$C,2,0)</f>
        <v>20</v>
      </c>
      <c r="C106" s="50" t="s">
        <v>14</v>
      </c>
      <c r="D106" s="17">
        <v>413</v>
      </c>
      <c r="E106" s="17">
        <v>0</v>
      </c>
      <c r="F106" s="24">
        <v>0</v>
      </c>
      <c r="G106" s="17">
        <v>25</v>
      </c>
      <c r="H106" s="24">
        <v>4.63821892393321E-2</v>
      </c>
      <c r="I106" s="17">
        <v>8</v>
      </c>
      <c r="J106" s="24">
        <v>6.8376068376068397E-2</v>
      </c>
      <c r="K106" s="17">
        <v>343</v>
      </c>
      <c r="L106" s="17">
        <v>0</v>
      </c>
      <c r="M106" s="24">
        <v>0</v>
      </c>
      <c r="N106" s="17">
        <v>22</v>
      </c>
      <c r="O106" s="24">
        <v>4.4806517311609E-2</v>
      </c>
      <c r="P106" s="17">
        <v>8</v>
      </c>
      <c r="Q106" s="24">
        <v>7.5471698113207503E-2</v>
      </c>
      <c r="R106" s="17">
        <v>12</v>
      </c>
      <c r="S106" s="17">
        <v>1</v>
      </c>
      <c r="T106" s="24">
        <v>0.16666666666666699</v>
      </c>
      <c r="U106" s="17">
        <v>0</v>
      </c>
      <c r="V106" s="28">
        <v>0</v>
      </c>
    </row>
    <row r="107" spans="2:22" s="6" customFormat="1" x14ac:dyDescent="0.25">
      <c r="B107" s="19" t="str">
        <f>VLOOKUP(C107,COD_DANE!$B:$C,2,0)</f>
        <v>27</v>
      </c>
      <c r="C107" s="50" t="s">
        <v>15</v>
      </c>
      <c r="D107" s="17">
        <v>122</v>
      </c>
      <c r="E107" s="17">
        <v>0</v>
      </c>
      <c r="F107" s="24">
        <v>0</v>
      </c>
      <c r="G107" s="17">
        <v>0</v>
      </c>
      <c r="H107" s="24">
        <v>0</v>
      </c>
      <c r="I107" s="17">
        <v>0</v>
      </c>
      <c r="J107" s="24">
        <v>0</v>
      </c>
      <c r="K107" s="17">
        <v>50</v>
      </c>
      <c r="L107" s="17">
        <v>0</v>
      </c>
      <c r="M107" s="24">
        <v>0</v>
      </c>
      <c r="N107" s="17">
        <v>0</v>
      </c>
      <c r="O107" s="24">
        <v>0</v>
      </c>
      <c r="P107" s="17">
        <v>0</v>
      </c>
      <c r="Q107" s="24">
        <v>0</v>
      </c>
      <c r="R107" s="17">
        <v>31</v>
      </c>
      <c r="S107" s="17">
        <v>0</v>
      </c>
      <c r="T107" s="24">
        <v>0</v>
      </c>
      <c r="U107" s="17">
        <v>0</v>
      </c>
      <c r="V107" s="28">
        <v>0</v>
      </c>
    </row>
    <row r="108" spans="2:22" s="6" customFormat="1" x14ac:dyDescent="0.25">
      <c r="B108" s="19" t="str">
        <f>VLOOKUP(C108,COD_DANE!$B:$C,2,0)</f>
        <v>23</v>
      </c>
      <c r="C108" s="50" t="s">
        <v>16</v>
      </c>
      <c r="D108" s="17">
        <v>215</v>
      </c>
      <c r="E108" s="17">
        <v>0</v>
      </c>
      <c r="F108" s="24">
        <v>0</v>
      </c>
      <c r="G108" s="17">
        <v>17</v>
      </c>
      <c r="H108" s="24">
        <v>3.1539888682745799E-2</v>
      </c>
      <c r="I108" s="17">
        <v>5</v>
      </c>
      <c r="J108" s="24">
        <v>4.2735042735042701E-2</v>
      </c>
      <c r="K108" s="17">
        <v>181</v>
      </c>
      <c r="L108" s="17">
        <v>0</v>
      </c>
      <c r="M108" s="24">
        <v>0</v>
      </c>
      <c r="N108" s="17">
        <v>17</v>
      </c>
      <c r="O108" s="24">
        <v>3.4623217922606898E-2</v>
      </c>
      <c r="P108" s="17">
        <v>5</v>
      </c>
      <c r="Q108" s="24">
        <v>4.71698113207547E-2</v>
      </c>
      <c r="R108" s="17">
        <v>7</v>
      </c>
      <c r="S108" s="17">
        <v>0</v>
      </c>
      <c r="T108" s="24">
        <v>0</v>
      </c>
      <c r="U108" s="17">
        <v>0</v>
      </c>
      <c r="V108" s="28">
        <v>0</v>
      </c>
    </row>
    <row r="109" spans="2:22" s="6" customFormat="1" x14ac:dyDescent="0.25">
      <c r="B109" s="19" t="str">
        <f>VLOOKUP(C109,COD_DANE!$B:$C,2,0)</f>
        <v>25</v>
      </c>
      <c r="C109" s="50" t="s">
        <v>17</v>
      </c>
      <c r="D109" s="17">
        <v>325</v>
      </c>
      <c r="E109" s="17">
        <v>2</v>
      </c>
      <c r="F109" s="24">
        <v>6.8965517241379296E-2</v>
      </c>
      <c r="G109" s="17">
        <v>22</v>
      </c>
      <c r="H109" s="24">
        <v>4.08163265306122E-2</v>
      </c>
      <c r="I109" s="17">
        <v>6</v>
      </c>
      <c r="J109" s="24">
        <v>5.1282051282051301E-2</v>
      </c>
      <c r="K109" s="17">
        <v>235</v>
      </c>
      <c r="L109" s="17">
        <v>2</v>
      </c>
      <c r="M109" s="24">
        <v>0.08</v>
      </c>
      <c r="N109" s="17">
        <v>20</v>
      </c>
      <c r="O109" s="24">
        <v>4.0733197556008099E-2</v>
      </c>
      <c r="P109" s="17">
        <v>5</v>
      </c>
      <c r="Q109" s="24">
        <v>4.71698113207547E-2</v>
      </c>
      <c r="R109" s="17">
        <v>12</v>
      </c>
      <c r="S109" s="17">
        <v>0</v>
      </c>
      <c r="T109" s="24">
        <v>0</v>
      </c>
      <c r="U109" s="17">
        <v>0</v>
      </c>
      <c r="V109" s="28">
        <v>0</v>
      </c>
    </row>
    <row r="110" spans="2:22" s="6" customFormat="1" x14ac:dyDescent="0.25">
      <c r="B110" s="19" t="str">
        <f>VLOOKUP(C110,COD_DANE!$B:$C,2,0)</f>
        <v>94</v>
      </c>
      <c r="C110" s="50" t="s">
        <v>18</v>
      </c>
      <c r="D110" s="17">
        <v>12</v>
      </c>
      <c r="E110" s="17">
        <v>0</v>
      </c>
      <c r="F110" s="24">
        <v>0</v>
      </c>
      <c r="G110" s="17">
        <v>0</v>
      </c>
      <c r="H110" s="24">
        <v>0</v>
      </c>
      <c r="I110" s="17">
        <v>0</v>
      </c>
      <c r="J110" s="24">
        <v>0</v>
      </c>
      <c r="K110" s="17">
        <v>11</v>
      </c>
      <c r="L110" s="17">
        <v>0</v>
      </c>
      <c r="M110" s="24">
        <v>0</v>
      </c>
      <c r="N110" s="17">
        <v>0</v>
      </c>
      <c r="O110" s="24">
        <v>0</v>
      </c>
      <c r="P110" s="17">
        <v>0</v>
      </c>
      <c r="Q110" s="24">
        <v>0</v>
      </c>
      <c r="R110" s="17">
        <v>0</v>
      </c>
      <c r="S110" s="17">
        <v>0</v>
      </c>
      <c r="T110" s="24">
        <v>0</v>
      </c>
      <c r="U110" s="17">
        <v>0</v>
      </c>
      <c r="V110" s="28">
        <v>0</v>
      </c>
    </row>
    <row r="111" spans="2:22" s="6" customFormat="1" x14ac:dyDescent="0.25">
      <c r="B111" s="19" t="str">
        <f>VLOOKUP(C111,COD_DANE!$B:$C,2,0)</f>
        <v>95</v>
      </c>
      <c r="C111" s="50" t="s">
        <v>19</v>
      </c>
      <c r="D111" s="17">
        <v>66</v>
      </c>
      <c r="E111" s="17">
        <v>0</v>
      </c>
      <c r="F111" s="24">
        <v>0</v>
      </c>
      <c r="G111" s="17">
        <v>4</v>
      </c>
      <c r="H111" s="24">
        <v>7.4211502782931399E-3</v>
      </c>
      <c r="I111" s="17">
        <v>0</v>
      </c>
      <c r="J111" s="24">
        <v>0</v>
      </c>
      <c r="K111" s="17">
        <v>42</v>
      </c>
      <c r="L111" s="17">
        <v>0</v>
      </c>
      <c r="M111" s="24">
        <v>0</v>
      </c>
      <c r="N111" s="17">
        <v>4</v>
      </c>
      <c r="O111" s="24">
        <v>8.1466395112016303E-3</v>
      </c>
      <c r="P111" s="17">
        <v>0</v>
      </c>
      <c r="Q111" s="24">
        <v>0</v>
      </c>
      <c r="R111" s="17">
        <v>8</v>
      </c>
      <c r="S111" s="17">
        <v>0</v>
      </c>
      <c r="T111" s="24">
        <v>0</v>
      </c>
      <c r="U111" s="17">
        <v>0</v>
      </c>
      <c r="V111" s="28">
        <v>0</v>
      </c>
    </row>
    <row r="112" spans="2:22" s="6" customFormat="1" x14ac:dyDescent="0.25">
      <c r="B112" s="19" t="str">
        <f>VLOOKUP(C112,COD_DANE!$B:$C,2,0)</f>
        <v>41</v>
      </c>
      <c r="C112" s="50" t="s">
        <v>20</v>
      </c>
      <c r="D112" s="17">
        <v>305</v>
      </c>
      <c r="E112" s="17">
        <v>0</v>
      </c>
      <c r="F112" s="24">
        <v>0</v>
      </c>
      <c r="G112" s="17">
        <v>21</v>
      </c>
      <c r="H112" s="24">
        <v>3.8961038961039002E-2</v>
      </c>
      <c r="I112" s="17">
        <v>1</v>
      </c>
      <c r="J112" s="24">
        <v>8.5470085470085496E-3</v>
      </c>
      <c r="K112" s="17">
        <v>223</v>
      </c>
      <c r="L112" s="17">
        <v>0</v>
      </c>
      <c r="M112" s="24">
        <v>0</v>
      </c>
      <c r="N112" s="17">
        <v>18</v>
      </c>
      <c r="O112" s="24">
        <v>3.6659877800407303E-2</v>
      </c>
      <c r="P112" s="17">
        <v>1</v>
      </c>
      <c r="Q112" s="24">
        <v>9.4339622641509396E-3</v>
      </c>
      <c r="R112" s="17">
        <v>24</v>
      </c>
      <c r="S112" s="17">
        <v>2</v>
      </c>
      <c r="T112" s="24">
        <v>0.33333333333333298</v>
      </c>
      <c r="U112" s="17">
        <v>0</v>
      </c>
      <c r="V112" s="28">
        <v>0</v>
      </c>
    </row>
    <row r="113" spans="2:22" s="6" customFormat="1" x14ac:dyDescent="0.25">
      <c r="B113" s="19" t="str">
        <f>VLOOKUP(C113,COD_DANE!$B:$C,2,0)</f>
        <v>44</v>
      </c>
      <c r="C113" s="50" t="s">
        <v>21</v>
      </c>
      <c r="D113" s="17">
        <v>61</v>
      </c>
      <c r="E113" s="17">
        <v>0</v>
      </c>
      <c r="F113" s="24">
        <v>0</v>
      </c>
      <c r="G113" s="17">
        <v>2</v>
      </c>
      <c r="H113" s="24">
        <v>3.7105751391465699E-3</v>
      </c>
      <c r="I113" s="17">
        <v>0</v>
      </c>
      <c r="J113" s="24">
        <v>0</v>
      </c>
      <c r="K113" s="17">
        <v>46</v>
      </c>
      <c r="L113" s="17">
        <v>0</v>
      </c>
      <c r="M113" s="24">
        <v>0</v>
      </c>
      <c r="N113" s="17">
        <v>2</v>
      </c>
      <c r="O113" s="24">
        <v>4.0733197556008099E-3</v>
      </c>
      <c r="P113" s="17">
        <v>0</v>
      </c>
      <c r="Q113" s="24">
        <v>0</v>
      </c>
      <c r="R113" s="17">
        <v>3</v>
      </c>
      <c r="S113" s="17">
        <v>0</v>
      </c>
      <c r="T113" s="24">
        <v>0</v>
      </c>
      <c r="U113" s="17">
        <v>0</v>
      </c>
      <c r="V113" s="28">
        <v>0</v>
      </c>
    </row>
    <row r="114" spans="2:22" s="6" customFormat="1" x14ac:dyDescent="0.25">
      <c r="B114" s="19" t="str">
        <f>VLOOKUP(C114,COD_DANE!$B:$C,2,0)</f>
        <v>47</v>
      </c>
      <c r="C114" s="50" t="s">
        <v>22</v>
      </c>
      <c r="D114" s="17">
        <v>136</v>
      </c>
      <c r="E114" s="17">
        <v>0</v>
      </c>
      <c r="F114" s="24">
        <v>0</v>
      </c>
      <c r="G114" s="17">
        <v>9</v>
      </c>
      <c r="H114" s="24">
        <v>1.6697588126159599E-2</v>
      </c>
      <c r="I114" s="17">
        <v>3</v>
      </c>
      <c r="J114" s="24">
        <v>2.5641025641025599E-2</v>
      </c>
      <c r="K114" s="17">
        <v>125</v>
      </c>
      <c r="L114" s="17">
        <v>0</v>
      </c>
      <c r="M114" s="24">
        <v>0</v>
      </c>
      <c r="N114" s="17">
        <v>9</v>
      </c>
      <c r="O114" s="24">
        <v>1.83299389002037E-2</v>
      </c>
      <c r="P114" s="17">
        <v>3</v>
      </c>
      <c r="Q114" s="24">
        <v>2.83018867924528E-2</v>
      </c>
      <c r="R114" s="17">
        <v>1</v>
      </c>
      <c r="S114" s="17">
        <v>0</v>
      </c>
      <c r="T114" s="24">
        <v>0</v>
      </c>
      <c r="U114" s="17">
        <v>0</v>
      </c>
      <c r="V114" s="28">
        <v>0</v>
      </c>
    </row>
    <row r="115" spans="2:22" s="6" customFormat="1" x14ac:dyDescent="0.25">
      <c r="B115" s="19" t="str">
        <f>VLOOKUP(C115,COD_DANE!$B:$C,2,0)</f>
        <v>50</v>
      </c>
      <c r="C115" s="50" t="s">
        <v>23</v>
      </c>
      <c r="D115" s="17">
        <v>710</v>
      </c>
      <c r="E115" s="17">
        <v>3</v>
      </c>
      <c r="F115" s="24">
        <v>0.10344827586206901</v>
      </c>
      <c r="G115" s="17">
        <v>28</v>
      </c>
      <c r="H115" s="24">
        <v>5.1948051948052E-2</v>
      </c>
      <c r="I115" s="17">
        <v>6</v>
      </c>
      <c r="J115" s="24">
        <v>5.1282051282051301E-2</v>
      </c>
      <c r="K115" s="17">
        <v>537</v>
      </c>
      <c r="L115" s="17">
        <v>3</v>
      </c>
      <c r="M115" s="24">
        <v>0.12</v>
      </c>
      <c r="N115" s="17">
        <v>25</v>
      </c>
      <c r="O115" s="24">
        <v>5.0916496945010201E-2</v>
      </c>
      <c r="P115" s="17">
        <v>5</v>
      </c>
      <c r="Q115" s="24">
        <v>4.71698113207547E-2</v>
      </c>
      <c r="R115" s="17">
        <v>26</v>
      </c>
      <c r="S115" s="17">
        <v>0</v>
      </c>
      <c r="T115" s="24">
        <v>0</v>
      </c>
      <c r="U115" s="17">
        <v>0</v>
      </c>
      <c r="V115" s="28">
        <v>0</v>
      </c>
    </row>
    <row r="116" spans="2:22" s="6" customFormat="1" x14ac:dyDescent="0.25">
      <c r="B116" s="19" t="str">
        <f>VLOOKUP(C116,COD_DANE!$B:$C,2,0)</f>
        <v>52</v>
      </c>
      <c r="C116" s="50" t="s">
        <v>24</v>
      </c>
      <c r="D116" s="17">
        <v>129</v>
      </c>
      <c r="E116" s="17">
        <v>0</v>
      </c>
      <c r="F116" s="24">
        <v>0</v>
      </c>
      <c r="G116" s="17">
        <v>18</v>
      </c>
      <c r="H116" s="24">
        <v>3.3395176252319102E-2</v>
      </c>
      <c r="I116" s="17">
        <v>6</v>
      </c>
      <c r="J116" s="24">
        <v>5.1282051282051301E-2</v>
      </c>
      <c r="K116" s="17">
        <v>93</v>
      </c>
      <c r="L116" s="17">
        <v>0</v>
      </c>
      <c r="M116" s="24">
        <v>0</v>
      </c>
      <c r="N116" s="17">
        <v>16</v>
      </c>
      <c r="O116" s="24">
        <v>3.25865580448065E-2</v>
      </c>
      <c r="P116" s="17">
        <v>6</v>
      </c>
      <c r="Q116" s="24">
        <v>5.6603773584905703E-2</v>
      </c>
      <c r="R116" s="17">
        <v>9</v>
      </c>
      <c r="S116" s="17">
        <v>0</v>
      </c>
      <c r="T116" s="24">
        <v>0</v>
      </c>
      <c r="U116" s="17">
        <v>0</v>
      </c>
      <c r="V116" s="28">
        <v>0</v>
      </c>
    </row>
    <row r="117" spans="2:22" s="6" customFormat="1" x14ac:dyDescent="0.25">
      <c r="B117" s="19" t="str">
        <f>VLOOKUP(C117,COD_DANE!$B:$C,2,0)</f>
        <v>54</v>
      </c>
      <c r="C117" s="50" t="s">
        <v>25</v>
      </c>
      <c r="D117" s="17">
        <v>148</v>
      </c>
      <c r="E117" s="17">
        <v>0</v>
      </c>
      <c r="F117" s="24">
        <v>0</v>
      </c>
      <c r="G117" s="17">
        <v>13</v>
      </c>
      <c r="H117" s="24">
        <v>2.4118738404452701E-2</v>
      </c>
      <c r="I117" s="17">
        <v>1</v>
      </c>
      <c r="J117" s="24">
        <v>8.5470085470085496E-3</v>
      </c>
      <c r="K117" s="17">
        <v>103</v>
      </c>
      <c r="L117" s="17">
        <v>0</v>
      </c>
      <c r="M117" s="24">
        <v>0</v>
      </c>
      <c r="N117" s="17">
        <v>13</v>
      </c>
      <c r="O117" s="24">
        <v>2.6476578411405299E-2</v>
      </c>
      <c r="P117" s="17">
        <v>1</v>
      </c>
      <c r="Q117" s="24">
        <v>9.4339622641509396E-3</v>
      </c>
      <c r="R117" s="17">
        <v>22</v>
      </c>
      <c r="S117" s="17">
        <v>0</v>
      </c>
      <c r="T117" s="24">
        <v>0</v>
      </c>
      <c r="U117" s="17">
        <v>0</v>
      </c>
      <c r="V117" s="28">
        <v>0</v>
      </c>
    </row>
    <row r="118" spans="2:22" s="6" customFormat="1" x14ac:dyDescent="0.25">
      <c r="B118" s="19" t="str">
        <f>VLOOKUP(C118,COD_DANE!$B:$C,2,0)</f>
        <v>86</v>
      </c>
      <c r="C118" s="50" t="s">
        <v>26</v>
      </c>
      <c r="D118" s="17">
        <v>130</v>
      </c>
      <c r="E118" s="17">
        <v>0</v>
      </c>
      <c r="F118" s="24">
        <v>0</v>
      </c>
      <c r="G118" s="17">
        <v>7</v>
      </c>
      <c r="H118" s="24">
        <v>1.2987012987013E-2</v>
      </c>
      <c r="I118" s="17">
        <v>0</v>
      </c>
      <c r="J118" s="24">
        <v>0</v>
      </c>
      <c r="K118" s="17">
        <v>99</v>
      </c>
      <c r="L118" s="17">
        <v>0</v>
      </c>
      <c r="M118" s="24">
        <v>0</v>
      </c>
      <c r="N118" s="17">
        <v>5</v>
      </c>
      <c r="O118" s="24">
        <v>1.0183299389002001E-2</v>
      </c>
      <c r="P118" s="17">
        <v>0</v>
      </c>
      <c r="Q118" s="24">
        <v>0</v>
      </c>
      <c r="R118" s="17">
        <v>5</v>
      </c>
      <c r="S118" s="17">
        <v>1</v>
      </c>
      <c r="T118" s="24">
        <v>0.16666666666666699</v>
      </c>
      <c r="U118" s="17">
        <v>0</v>
      </c>
      <c r="V118" s="28">
        <v>0</v>
      </c>
    </row>
    <row r="119" spans="2:22" s="6" customFormat="1" x14ac:dyDescent="0.25">
      <c r="B119" s="19" t="str">
        <f>VLOOKUP(C119,COD_DANE!$B:$C,2,0)</f>
        <v>63</v>
      </c>
      <c r="C119" s="50" t="s">
        <v>27</v>
      </c>
      <c r="D119" s="17">
        <v>95</v>
      </c>
      <c r="E119" s="17">
        <v>0</v>
      </c>
      <c r="F119" s="24">
        <v>0</v>
      </c>
      <c r="G119" s="17">
        <v>16</v>
      </c>
      <c r="H119" s="24">
        <v>2.9684601113172501E-2</v>
      </c>
      <c r="I119" s="17">
        <v>0</v>
      </c>
      <c r="J119" s="24">
        <v>0</v>
      </c>
      <c r="K119" s="17">
        <v>70</v>
      </c>
      <c r="L119" s="17">
        <v>0</v>
      </c>
      <c r="M119" s="24">
        <v>0</v>
      </c>
      <c r="N119" s="17">
        <v>16</v>
      </c>
      <c r="O119" s="24">
        <v>3.25865580448065E-2</v>
      </c>
      <c r="P119" s="17">
        <v>0</v>
      </c>
      <c r="Q119" s="24">
        <v>0</v>
      </c>
      <c r="R119" s="17">
        <v>6</v>
      </c>
      <c r="S119" s="17">
        <v>0</v>
      </c>
      <c r="T119" s="24">
        <v>0</v>
      </c>
      <c r="U119" s="17">
        <v>0</v>
      </c>
      <c r="V119" s="28">
        <v>0</v>
      </c>
    </row>
    <row r="120" spans="2:22" s="6" customFormat="1" x14ac:dyDescent="0.25">
      <c r="B120" s="19" t="str">
        <f>VLOOKUP(C120,COD_DANE!$B:$C,2,0)</f>
        <v>66</v>
      </c>
      <c r="C120" s="50" t="s">
        <v>28</v>
      </c>
      <c r="D120" s="17">
        <v>165</v>
      </c>
      <c r="E120" s="17">
        <v>1</v>
      </c>
      <c r="F120" s="24">
        <v>3.4482758620689703E-2</v>
      </c>
      <c r="G120" s="17">
        <v>2</v>
      </c>
      <c r="H120" s="24">
        <v>3.7105751391465699E-3</v>
      </c>
      <c r="I120" s="17">
        <v>4</v>
      </c>
      <c r="J120" s="24">
        <v>3.4188034188034198E-2</v>
      </c>
      <c r="K120" s="17">
        <v>118</v>
      </c>
      <c r="L120" s="17">
        <v>1</v>
      </c>
      <c r="M120" s="24">
        <v>0.04</v>
      </c>
      <c r="N120" s="17">
        <v>2</v>
      </c>
      <c r="O120" s="24">
        <v>4.0733197556008099E-3</v>
      </c>
      <c r="P120" s="17">
        <v>3</v>
      </c>
      <c r="Q120" s="24">
        <v>2.83018867924528E-2</v>
      </c>
      <c r="R120" s="17">
        <v>12</v>
      </c>
      <c r="S120" s="17">
        <v>0</v>
      </c>
      <c r="T120" s="24">
        <v>0</v>
      </c>
      <c r="U120" s="17">
        <v>0</v>
      </c>
      <c r="V120" s="28">
        <v>0</v>
      </c>
    </row>
    <row r="121" spans="2:22" s="6" customFormat="1" x14ac:dyDescent="0.25">
      <c r="B121" s="19" t="str">
        <f>VLOOKUP(C121,COD_DANE!$B:$C,2,0)</f>
        <v>68</v>
      </c>
      <c r="C121" s="50" t="s">
        <v>29</v>
      </c>
      <c r="D121" s="17">
        <v>320</v>
      </c>
      <c r="E121" s="17">
        <v>7</v>
      </c>
      <c r="F121" s="24">
        <v>0.24137931034482801</v>
      </c>
      <c r="G121" s="17">
        <v>37</v>
      </c>
      <c r="H121" s="24">
        <v>6.8645640074211506E-2</v>
      </c>
      <c r="I121" s="17">
        <v>14</v>
      </c>
      <c r="J121" s="24">
        <v>0.11965811965812</v>
      </c>
      <c r="K121" s="17">
        <v>256</v>
      </c>
      <c r="L121" s="17">
        <v>7</v>
      </c>
      <c r="M121" s="24">
        <v>0.28000000000000003</v>
      </c>
      <c r="N121" s="17">
        <v>34</v>
      </c>
      <c r="O121" s="24">
        <v>6.9246435845213894E-2</v>
      </c>
      <c r="P121" s="17">
        <v>14</v>
      </c>
      <c r="Q121" s="24">
        <v>0.13207547169811301</v>
      </c>
      <c r="R121" s="17">
        <v>11</v>
      </c>
      <c r="S121" s="17">
        <v>0</v>
      </c>
      <c r="T121" s="24">
        <v>0</v>
      </c>
      <c r="U121" s="17">
        <v>0</v>
      </c>
      <c r="V121" s="28">
        <v>0</v>
      </c>
    </row>
    <row r="122" spans="2:22" s="6" customFormat="1" x14ac:dyDescent="0.25">
      <c r="B122" s="19" t="str">
        <f>VLOOKUP(C122,COD_DANE!$B:$C,2,0)</f>
        <v>70</v>
      </c>
      <c r="C122" s="50" t="s">
        <v>30</v>
      </c>
      <c r="D122" s="17">
        <v>82</v>
      </c>
      <c r="E122" s="17">
        <v>0</v>
      </c>
      <c r="F122" s="24">
        <v>0</v>
      </c>
      <c r="G122" s="17">
        <v>2</v>
      </c>
      <c r="H122" s="24">
        <v>3.7105751391465699E-3</v>
      </c>
      <c r="I122" s="17">
        <v>2</v>
      </c>
      <c r="J122" s="24">
        <v>1.7094017094017099E-2</v>
      </c>
      <c r="K122" s="17">
        <v>69</v>
      </c>
      <c r="L122" s="17">
        <v>0</v>
      </c>
      <c r="M122" s="24">
        <v>0</v>
      </c>
      <c r="N122" s="17">
        <v>2</v>
      </c>
      <c r="O122" s="24">
        <v>4.0733197556008099E-3</v>
      </c>
      <c r="P122" s="17">
        <v>2</v>
      </c>
      <c r="Q122" s="24">
        <v>1.88679245283019E-2</v>
      </c>
      <c r="R122" s="17">
        <v>5</v>
      </c>
      <c r="S122" s="17">
        <v>0</v>
      </c>
      <c r="T122" s="24">
        <v>0</v>
      </c>
      <c r="U122" s="17">
        <v>0</v>
      </c>
      <c r="V122" s="28">
        <v>0</v>
      </c>
    </row>
    <row r="123" spans="2:22" s="6" customFormat="1" x14ac:dyDescent="0.25">
      <c r="B123" s="19" t="str">
        <f>VLOOKUP(C123,COD_DANE!$B:$C,2,0)</f>
        <v>73</v>
      </c>
      <c r="C123" s="50" t="s">
        <v>31</v>
      </c>
      <c r="D123" s="17">
        <v>240</v>
      </c>
      <c r="E123" s="17">
        <v>0</v>
      </c>
      <c r="F123" s="24">
        <v>0</v>
      </c>
      <c r="G123" s="17">
        <v>11</v>
      </c>
      <c r="H123" s="24">
        <v>2.04081632653061E-2</v>
      </c>
      <c r="I123" s="17">
        <v>6</v>
      </c>
      <c r="J123" s="24">
        <v>5.1282051282051301E-2</v>
      </c>
      <c r="K123" s="17">
        <v>154</v>
      </c>
      <c r="L123" s="17">
        <v>0</v>
      </c>
      <c r="M123" s="24">
        <v>0</v>
      </c>
      <c r="N123" s="17">
        <v>10</v>
      </c>
      <c r="O123" s="24">
        <v>2.0366598778004098E-2</v>
      </c>
      <c r="P123" s="17">
        <v>4</v>
      </c>
      <c r="Q123" s="24">
        <v>3.77358490566038E-2</v>
      </c>
      <c r="R123" s="17">
        <v>12</v>
      </c>
      <c r="S123" s="17">
        <v>0</v>
      </c>
      <c r="T123" s="24">
        <v>0</v>
      </c>
      <c r="U123" s="17">
        <v>0</v>
      </c>
      <c r="V123" s="28">
        <v>0</v>
      </c>
    </row>
    <row r="124" spans="2:22" s="6" customFormat="1" x14ac:dyDescent="0.25">
      <c r="B124" s="19" t="str">
        <f>VLOOKUP(C124,COD_DANE!$B:$C,2,0)</f>
        <v>76</v>
      </c>
      <c r="C124" s="50" t="s">
        <v>32</v>
      </c>
      <c r="D124" s="17">
        <v>416</v>
      </c>
      <c r="E124" s="17">
        <v>3</v>
      </c>
      <c r="F124" s="24">
        <v>0.10344827586206901</v>
      </c>
      <c r="G124" s="17">
        <v>28</v>
      </c>
      <c r="H124" s="24">
        <v>5.1948051948052E-2</v>
      </c>
      <c r="I124" s="17">
        <v>2</v>
      </c>
      <c r="J124" s="24">
        <v>1.7094017094017099E-2</v>
      </c>
      <c r="K124" s="17">
        <v>251</v>
      </c>
      <c r="L124" s="17">
        <v>2</v>
      </c>
      <c r="M124" s="24">
        <v>0.08</v>
      </c>
      <c r="N124" s="17">
        <v>24</v>
      </c>
      <c r="O124" s="24">
        <v>4.8879837067209803E-2</v>
      </c>
      <c r="P124" s="17">
        <v>1</v>
      </c>
      <c r="Q124" s="24">
        <v>9.4339622641509396E-3</v>
      </c>
      <c r="R124" s="17">
        <v>41</v>
      </c>
      <c r="S124" s="17">
        <v>1</v>
      </c>
      <c r="T124" s="24">
        <v>0.16666666666666699</v>
      </c>
      <c r="U124" s="17">
        <v>1</v>
      </c>
      <c r="V124" s="28">
        <v>1</v>
      </c>
    </row>
    <row r="125" spans="2:22" s="6" customFormat="1" x14ac:dyDescent="0.25">
      <c r="B125" s="19" t="str">
        <f>VLOOKUP(C125,COD_DANE!$B:$C,2,0)</f>
        <v>97</v>
      </c>
      <c r="C125" s="50" t="s">
        <v>33</v>
      </c>
      <c r="D125" s="17">
        <v>17</v>
      </c>
      <c r="E125" s="17">
        <v>0</v>
      </c>
      <c r="F125" s="24">
        <v>0</v>
      </c>
      <c r="G125" s="17">
        <v>1</v>
      </c>
      <c r="H125" s="24">
        <v>1.85528756957328E-3</v>
      </c>
      <c r="I125" s="17">
        <v>0</v>
      </c>
      <c r="J125" s="24">
        <v>0</v>
      </c>
      <c r="K125" s="17">
        <v>11</v>
      </c>
      <c r="L125" s="17">
        <v>0</v>
      </c>
      <c r="M125" s="24">
        <v>0</v>
      </c>
      <c r="N125" s="17">
        <v>1</v>
      </c>
      <c r="O125" s="24">
        <v>2.0366598778004102E-3</v>
      </c>
      <c r="P125" s="17">
        <v>0</v>
      </c>
      <c r="Q125" s="24">
        <v>0</v>
      </c>
      <c r="R125" s="17">
        <v>1</v>
      </c>
      <c r="S125" s="17">
        <v>0</v>
      </c>
      <c r="T125" s="24">
        <v>0</v>
      </c>
      <c r="U125" s="17">
        <v>0</v>
      </c>
      <c r="V125" s="28">
        <v>0</v>
      </c>
    </row>
    <row r="126" spans="2:22" s="6" customFormat="1" x14ac:dyDescent="0.25">
      <c r="B126" s="19" t="str">
        <f>VLOOKUP(C126,COD_DANE!$B:$C,2,0)</f>
        <v>99</v>
      </c>
      <c r="C126" s="50" t="s">
        <v>34</v>
      </c>
      <c r="D126" s="17">
        <v>13</v>
      </c>
      <c r="E126" s="17">
        <v>0</v>
      </c>
      <c r="F126" s="24">
        <v>0</v>
      </c>
      <c r="G126" s="17">
        <v>1</v>
      </c>
      <c r="H126" s="24">
        <v>1.85528756957328E-3</v>
      </c>
      <c r="I126" s="17">
        <v>0</v>
      </c>
      <c r="J126" s="24">
        <v>0</v>
      </c>
      <c r="K126" s="17">
        <v>5</v>
      </c>
      <c r="L126" s="17">
        <v>0</v>
      </c>
      <c r="M126" s="24">
        <v>0</v>
      </c>
      <c r="N126" s="17">
        <v>1</v>
      </c>
      <c r="O126" s="24">
        <v>2.0366598778004102E-3</v>
      </c>
      <c r="P126" s="17">
        <v>0</v>
      </c>
      <c r="Q126" s="24">
        <v>0</v>
      </c>
      <c r="R126" s="17">
        <v>1</v>
      </c>
      <c r="S126" s="17">
        <v>0</v>
      </c>
      <c r="T126" s="24">
        <v>0</v>
      </c>
      <c r="U126" s="17">
        <v>0</v>
      </c>
      <c r="V126" s="28">
        <v>0</v>
      </c>
    </row>
    <row r="127" spans="2:22" s="6" customFormat="1" ht="15.75" thickBot="1" x14ac:dyDescent="0.3">
      <c r="B127" s="20">
        <f>VLOOKUP(C127,COD_DANE!$B:$C,2,0)</f>
        <v>0</v>
      </c>
      <c r="C127" s="120" t="s">
        <v>205</v>
      </c>
      <c r="D127" s="21">
        <v>66</v>
      </c>
      <c r="E127" s="21">
        <v>0</v>
      </c>
      <c r="F127" s="25">
        <v>0</v>
      </c>
      <c r="G127" s="21">
        <v>0</v>
      </c>
      <c r="H127" s="25">
        <v>0</v>
      </c>
      <c r="I127" s="21">
        <v>0</v>
      </c>
      <c r="J127" s="25">
        <v>0</v>
      </c>
      <c r="K127" s="21">
        <v>0</v>
      </c>
      <c r="L127" s="21">
        <v>0</v>
      </c>
      <c r="M127" s="25">
        <v>0</v>
      </c>
      <c r="N127" s="21">
        <v>0</v>
      </c>
      <c r="O127" s="25">
        <v>0</v>
      </c>
      <c r="P127" s="21">
        <v>0</v>
      </c>
      <c r="Q127" s="25">
        <v>0</v>
      </c>
      <c r="R127" s="21">
        <v>0</v>
      </c>
      <c r="S127" s="21">
        <v>0</v>
      </c>
      <c r="T127" s="25">
        <v>0</v>
      </c>
      <c r="U127" s="21">
        <v>0</v>
      </c>
      <c r="V127" s="29">
        <v>0</v>
      </c>
    </row>
    <row r="128" spans="2:22" customFormat="1" ht="15.75" thickBot="1" x14ac:dyDescent="0.3"/>
    <row r="129" spans="2:16" ht="57.75" customHeight="1" thickBot="1" x14ac:dyDescent="0.3">
      <c r="B129" s="143" t="s">
        <v>261</v>
      </c>
      <c r="C129" s="144"/>
      <c r="D129" s="144"/>
      <c r="E129" s="144"/>
      <c r="F129" s="144"/>
      <c r="G129" s="144"/>
      <c r="H129" s="144"/>
      <c r="I129" s="144"/>
      <c r="J129" s="144"/>
      <c r="K129" s="144"/>
      <c r="L129" s="144"/>
      <c r="M129" s="144"/>
      <c r="N129" s="144"/>
      <c r="O129" s="144"/>
      <c r="P129" s="145"/>
    </row>
    <row r="131" spans="2:16" x14ac:dyDescent="0.25">
      <c r="E131" s="1" t="s">
        <v>251</v>
      </c>
    </row>
  </sheetData>
  <mergeCells count="55">
    <mergeCell ref="D4:M4"/>
    <mergeCell ref="B7:P7"/>
    <mergeCell ref="B9:P9"/>
    <mergeCell ref="B11:P11"/>
    <mergeCell ref="K14:K15"/>
    <mergeCell ref="L14:M14"/>
    <mergeCell ref="B13:B15"/>
    <mergeCell ref="B129:P129"/>
    <mergeCell ref="S14:T14"/>
    <mergeCell ref="U14:V14"/>
    <mergeCell ref="W14:X14"/>
    <mergeCell ref="C13:C15"/>
    <mergeCell ref="D13:D15"/>
    <mergeCell ref="E13:J13"/>
    <mergeCell ref="K13:Q13"/>
    <mergeCell ref="R13:X13"/>
    <mergeCell ref="E14:F14"/>
    <mergeCell ref="G14:H14"/>
    <mergeCell ref="N14:O14"/>
    <mergeCell ref="P14:Q14"/>
    <mergeCell ref="R14:R15"/>
    <mergeCell ref="I14:J14"/>
    <mergeCell ref="B52:B54"/>
    <mergeCell ref="U53:V53"/>
    <mergeCell ref="W53:X53"/>
    <mergeCell ref="C52:C54"/>
    <mergeCell ref="D52:D54"/>
    <mergeCell ref="E52:J52"/>
    <mergeCell ref="K52:Q52"/>
    <mergeCell ref="R52:X52"/>
    <mergeCell ref="E53:F53"/>
    <mergeCell ref="G53:H53"/>
    <mergeCell ref="I53:J53"/>
    <mergeCell ref="K53:K54"/>
    <mergeCell ref="L53:M53"/>
    <mergeCell ref="S53:T53"/>
    <mergeCell ref="N53:O53"/>
    <mergeCell ref="P53:Q53"/>
    <mergeCell ref="R53:R54"/>
    <mergeCell ref="K91:Q91"/>
    <mergeCell ref="R91:V91"/>
    <mergeCell ref="K92:K93"/>
    <mergeCell ref="L92:M92"/>
    <mergeCell ref="G92:H92"/>
    <mergeCell ref="I92:J92"/>
    <mergeCell ref="S92:T92"/>
    <mergeCell ref="U92:V92"/>
    <mergeCell ref="N92:O92"/>
    <mergeCell ref="P92:Q92"/>
    <mergeCell ref="R92:R93"/>
    <mergeCell ref="B91:B93"/>
    <mergeCell ref="E92:F92"/>
    <mergeCell ref="C91:C93"/>
    <mergeCell ref="D91:D93"/>
    <mergeCell ref="E91:J91"/>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5D028-021A-432E-82CE-73095CCD4BB8}">
  <dimension ref="B1:AQ239"/>
  <sheetViews>
    <sheetView showGridLines="0" zoomScale="90" zoomScaleNormal="90" workbookViewId="0">
      <pane ySplit="4" topLeftCell="A5" activePane="bottomLeft" state="frozen"/>
      <selection activeCell="A5" sqref="A5"/>
      <selection pane="bottomLeft" activeCell="A5" sqref="A5"/>
    </sheetView>
  </sheetViews>
  <sheetFormatPr baseColWidth="10" defaultColWidth="11.42578125" defaultRowHeight="15" x14ac:dyDescent="0.25"/>
  <cols>
    <col min="1" max="1" width="7.140625" style="9" customWidth="1"/>
    <col min="2" max="2" width="8.7109375" style="9" customWidth="1"/>
    <col min="3" max="3" width="40.7109375" style="9" customWidth="1"/>
    <col min="4" max="4" width="16.28515625" style="9" customWidth="1"/>
    <col min="5" max="63" width="10.7109375" style="9" customWidth="1"/>
    <col min="64" max="64" width="3" style="9" customWidth="1"/>
    <col min="65" max="16384" width="11.42578125" style="9"/>
  </cols>
  <sheetData>
    <row r="1" spans="2:43" ht="46.5" customHeight="1" x14ac:dyDescent="0.25">
      <c r="AQ1" s="1"/>
    </row>
    <row r="2" spans="2:43" ht="20.25" customHeight="1" thickBot="1" x14ac:dyDescent="0.3"/>
    <row r="3" spans="2:43" ht="17.100000000000001" customHeight="1" thickBot="1" x14ac:dyDescent="0.3">
      <c r="D3" s="143" t="s">
        <v>214</v>
      </c>
      <c r="E3" s="144"/>
      <c r="F3" s="144"/>
      <c r="G3" s="144"/>
      <c r="H3" s="144"/>
      <c r="I3" s="145"/>
    </row>
    <row r="4" spans="2:43" ht="0.6" customHeight="1" x14ac:dyDescent="0.25"/>
    <row r="5" spans="2:43" ht="3" customHeight="1" thickBot="1" x14ac:dyDescent="0.3"/>
    <row r="6" spans="2:43" ht="19.899999999999999" customHeight="1" thickBot="1" x14ac:dyDescent="0.3">
      <c r="B6" s="143" t="s">
        <v>130</v>
      </c>
      <c r="C6" s="144"/>
      <c r="D6" s="144"/>
      <c r="E6" s="144"/>
      <c r="F6" s="144"/>
      <c r="G6" s="144"/>
      <c r="H6" s="144"/>
      <c r="I6" s="144"/>
      <c r="J6" s="144"/>
      <c r="K6" s="145"/>
    </row>
    <row r="7" spans="2:43" ht="6" customHeight="1" thickBot="1" x14ac:dyDescent="0.3">
      <c r="C7" s="13"/>
      <c r="D7" s="13"/>
      <c r="E7" s="13"/>
      <c r="F7" s="13"/>
      <c r="G7" s="13"/>
      <c r="H7" s="13"/>
      <c r="I7" s="13"/>
      <c r="J7" s="13"/>
      <c r="K7" s="13"/>
    </row>
    <row r="8" spans="2:43" ht="19.899999999999999" customHeight="1" thickBot="1" x14ac:dyDescent="0.3">
      <c r="B8" s="143" t="s">
        <v>185</v>
      </c>
      <c r="C8" s="144"/>
      <c r="D8" s="144"/>
      <c r="E8" s="144"/>
      <c r="F8" s="144"/>
      <c r="G8" s="144"/>
      <c r="H8" s="144"/>
      <c r="I8" s="144"/>
      <c r="J8" s="144"/>
      <c r="K8" s="145"/>
    </row>
    <row r="9" spans="2:43" ht="8.25" customHeight="1" thickBot="1" x14ac:dyDescent="0.3">
      <c r="C9" s="13"/>
      <c r="D9" s="13"/>
      <c r="E9" s="13"/>
      <c r="F9" s="13"/>
      <c r="G9" s="13"/>
      <c r="H9" s="13"/>
      <c r="I9" s="13"/>
      <c r="J9" s="13"/>
      <c r="K9" s="13"/>
    </row>
    <row r="10" spans="2:43" s="45" customFormat="1" ht="19.899999999999999" customHeight="1" thickBot="1" x14ac:dyDescent="0.3">
      <c r="B10" s="143" t="s">
        <v>187</v>
      </c>
      <c r="C10" s="144"/>
      <c r="D10" s="144"/>
      <c r="E10" s="144"/>
      <c r="F10" s="144"/>
      <c r="G10" s="144"/>
      <c r="H10" s="144"/>
      <c r="I10" s="144"/>
      <c r="J10" s="144"/>
      <c r="K10" s="145"/>
    </row>
    <row r="11" spans="2:43" customFormat="1" ht="9" customHeight="1" thickBot="1" x14ac:dyDescent="0.3"/>
    <row r="12" spans="2:43" s="6" customFormat="1" ht="14.45" customHeight="1" x14ac:dyDescent="0.25">
      <c r="B12" s="189" t="s">
        <v>217</v>
      </c>
      <c r="C12" s="163" t="s">
        <v>207</v>
      </c>
      <c r="D12" s="163" t="s">
        <v>95</v>
      </c>
      <c r="E12" s="163" t="s">
        <v>96</v>
      </c>
      <c r="F12" s="214"/>
      <c r="G12" s="214"/>
      <c r="H12" s="214"/>
      <c r="I12" s="214"/>
      <c r="J12" s="215"/>
    </row>
    <row r="13" spans="2:43" s="6" customFormat="1" x14ac:dyDescent="0.25">
      <c r="B13" s="190"/>
      <c r="C13" s="164"/>
      <c r="D13" s="164"/>
      <c r="E13" s="164" t="s">
        <v>94</v>
      </c>
      <c r="F13" s="216"/>
      <c r="G13" s="164" t="s">
        <v>97</v>
      </c>
      <c r="H13" s="216"/>
      <c r="I13" s="164" t="s">
        <v>98</v>
      </c>
      <c r="J13" s="217"/>
    </row>
    <row r="14" spans="2:43" s="6" customFormat="1" x14ac:dyDescent="0.25">
      <c r="B14" s="190"/>
      <c r="C14" s="164"/>
      <c r="D14" s="164"/>
      <c r="E14" s="33" t="s">
        <v>0</v>
      </c>
      <c r="F14" s="33" t="s">
        <v>43</v>
      </c>
      <c r="G14" s="33" t="s">
        <v>0</v>
      </c>
      <c r="H14" s="33" t="s">
        <v>43</v>
      </c>
      <c r="I14" s="33" t="s">
        <v>0</v>
      </c>
      <c r="J14" s="49" t="s">
        <v>43</v>
      </c>
    </row>
    <row r="15" spans="2:43" s="6" customFormat="1" x14ac:dyDescent="0.25">
      <c r="B15" s="18"/>
      <c r="C15" s="129" t="s">
        <v>1</v>
      </c>
      <c r="D15" s="40">
        <v>23603</v>
      </c>
      <c r="E15" s="40">
        <v>38</v>
      </c>
      <c r="F15" s="41">
        <v>1</v>
      </c>
      <c r="G15" s="40">
        <v>22938</v>
      </c>
      <c r="H15" s="41">
        <v>1</v>
      </c>
      <c r="I15" s="40">
        <v>627</v>
      </c>
      <c r="J15" s="46">
        <v>1</v>
      </c>
    </row>
    <row r="16" spans="2:43" s="6" customFormat="1" x14ac:dyDescent="0.25">
      <c r="B16" s="19" t="str">
        <f>VLOOKUP(C16,COD_DANE!$B:$C,2,0)</f>
        <v>91</v>
      </c>
      <c r="C16" s="128" t="s">
        <v>2</v>
      </c>
      <c r="D16" s="34">
        <v>13</v>
      </c>
      <c r="E16" s="35">
        <v>0</v>
      </c>
      <c r="F16" s="36">
        <v>0</v>
      </c>
      <c r="G16" s="35">
        <v>13</v>
      </c>
      <c r="H16" s="36">
        <v>5.6674513907053797E-4</v>
      </c>
      <c r="I16" s="35">
        <v>0</v>
      </c>
      <c r="J16" s="47">
        <v>0</v>
      </c>
    </row>
    <row r="17" spans="2:10" s="6" customFormat="1" x14ac:dyDescent="0.25">
      <c r="B17" s="19" t="str">
        <f>VLOOKUP(C17,COD_DANE!$B:$C,2,0)</f>
        <v>05</v>
      </c>
      <c r="C17" s="128" t="s">
        <v>3</v>
      </c>
      <c r="D17" s="34">
        <v>3292</v>
      </c>
      <c r="E17" s="35">
        <v>10</v>
      </c>
      <c r="F17" s="36">
        <v>0.26315789473684198</v>
      </c>
      <c r="G17" s="35">
        <v>3228</v>
      </c>
      <c r="H17" s="36">
        <v>0.140727177609207</v>
      </c>
      <c r="I17" s="35">
        <v>54</v>
      </c>
      <c r="J17" s="47">
        <v>8.6124401913875603E-2</v>
      </c>
    </row>
    <row r="18" spans="2:10" s="6" customFormat="1" x14ac:dyDescent="0.25">
      <c r="B18" s="19" t="str">
        <f>VLOOKUP(C18,COD_DANE!$B:$C,2,0)</f>
        <v>81</v>
      </c>
      <c r="C18" s="128" t="s">
        <v>4</v>
      </c>
      <c r="D18" s="34">
        <v>149</v>
      </c>
      <c r="E18" s="35">
        <v>0</v>
      </c>
      <c r="F18" s="36">
        <v>0</v>
      </c>
      <c r="G18" s="35">
        <v>147</v>
      </c>
      <c r="H18" s="36">
        <v>6.4085796494899299E-3</v>
      </c>
      <c r="I18" s="35">
        <v>2</v>
      </c>
      <c r="J18" s="47">
        <v>3.1897926634768701E-3</v>
      </c>
    </row>
    <row r="19" spans="2:10" s="6" customFormat="1" x14ac:dyDescent="0.25">
      <c r="B19" s="19" t="str">
        <f>VLOOKUP(C19,COD_DANE!$B:$C,2,0)</f>
        <v>08</v>
      </c>
      <c r="C19" s="128" t="s">
        <v>6</v>
      </c>
      <c r="D19" s="34">
        <v>530</v>
      </c>
      <c r="E19" s="35">
        <v>0</v>
      </c>
      <c r="F19" s="36">
        <v>0</v>
      </c>
      <c r="G19" s="35">
        <v>526</v>
      </c>
      <c r="H19" s="36">
        <v>2.29313802423925E-2</v>
      </c>
      <c r="I19" s="35">
        <v>4</v>
      </c>
      <c r="J19" s="47">
        <v>6.3795853269537498E-3</v>
      </c>
    </row>
    <row r="20" spans="2:10" s="6" customFormat="1" x14ac:dyDescent="0.25">
      <c r="B20" s="19" t="str">
        <f>VLOOKUP(C20,COD_DANE!$B:$C,2,0)</f>
        <v>11</v>
      </c>
      <c r="C20" s="128" t="s">
        <v>7</v>
      </c>
      <c r="D20" s="34">
        <v>2691</v>
      </c>
      <c r="E20" s="35">
        <v>14</v>
      </c>
      <c r="F20" s="36">
        <v>0.36842105263157898</v>
      </c>
      <c r="G20" s="35">
        <v>2471</v>
      </c>
      <c r="H20" s="36">
        <v>0.107725172203331</v>
      </c>
      <c r="I20" s="35">
        <v>206</v>
      </c>
      <c r="J20" s="47">
        <v>0.32854864433811798</v>
      </c>
    </row>
    <row r="21" spans="2:10" s="6" customFormat="1" x14ac:dyDescent="0.25">
      <c r="B21" s="19" t="str">
        <f>VLOOKUP(C21,COD_DANE!$B:$C,2,0)</f>
        <v>13</v>
      </c>
      <c r="C21" s="128" t="s">
        <v>8</v>
      </c>
      <c r="D21" s="34">
        <v>793</v>
      </c>
      <c r="E21" s="35">
        <v>0</v>
      </c>
      <c r="F21" s="36">
        <v>0</v>
      </c>
      <c r="G21" s="35">
        <v>789</v>
      </c>
      <c r="H21" s="36">
        <v>3.43970703635888E-2</v>
      </c>
      <c r="I21" s="35">
        <v>4</v>
      </c>
      <c r="J21" s="47">
        <v>6.3795853269537498E-3</v>
      </c>
    </row>
    <row r="22" spans="2:10" s="6" customFormat="1" x14ac:dyDescent="0.25">
      <c r="B22" s="19" t="str">
        <f>VLOOKUP(C22,COD_DANE!$B:$C,2,0)</f>
        <v>15</v>
      </c>
      <c r="C22" s="128" t="s">
        <v>9</v>
      </c>
      <c r="D22" s="34">
        <v>381</v>
      </c>
      <c r="E22" s="35">
        <v>0</v>
      </c>
      <c r="F22" s="36">
        <v>0</v>
      </c>
      <c r="G22" s="35">
        <v>374</v>
      </c>
      <c r="H22" s="36">
        <v>1.6304821693260099E-2</v>
      </c>
      <c r="I22" s="35">
        <v>7</v>
      </c>
      <c r="J22" s="47">
        <v>1.11642743221691E-2</v>
      </c>
    </row>
    <row r="23" spans="2:10" s="6" customFormat="1" x14ac:dyDescent="0.25">
      <c r="B23" s="19" t="str">
        <f>VLOOKUP(C23,COD_DANE!$B:$C,2,0)</f>
        <v>17</v>
      </c>
      <c r="C23" s="128" t="s">
        <v>10</v>
      </c>
      <c r="D23" s="34">
        <v>325</v>
      </c>
      <c r="E23" s="35">
        <v>0</v>
      </c>
      <c r="F23" s="36">
        <v>0</v>
      </c>
      <c r="G23" s="35">
        <v>317</v>
      </c>
      <c r="H23" s="36">
        <v>1.38198622373354E-2</v>
      </c>
      <c r="I23" s="35">
        <v>8</v>
      </c>
      <c r="J23" s="47">
        <v>1.27591706539075E-2</v>
      </c>
    </row>
    <row r="24" spans="2:10" s="6" customFormat="1" x14ac:dyDescent="0.25">
      <c r="B24" s="19" t="str">
        <f>VLOOKUP(C24,COD_DANE!$B:$C,2,0)</f>
        <v>18</v>
      </c>
      <c r="C24" s="128" t="s">
        <v>11</v>
      </c>
      <c r="D24" s="34">
        <v>645</v>
      </c>
      <c r="E24" s="35">
        <v>1</v>
      </c>
      <c r="F24" s="36">
        <v>2.6315789473684199E-2</v>
      </c>
      <c r="G24" s="35">
        <v>637</v>
      </c>
      <c r="H24" s="36">
        <v>2.7770511814456399E-2</v>
      </c>
      <c r="I24" s="35">
        <v>7</v>
      </c>
      <c r="J24" s="47">
        <v>1.11642743221691E-2</v>
      </c>
    </row>
    <row r="25" spans="2:10" s="6" customFormat="1" x14ac:dyDescent="0.25">
      <c r="B25" s="19" t="str">
        <f>VLOOKUP(C25,COD_DANE!$B:$C,2,0)</f>
        <v>85</v>
      </c>
      <c r="C25" s="128" t="s">
        <v>12</v>
      </c>
      <c r="D25" s="34">
        <v>560</v>
      </c>
      <c r="E25" s="35">
        <v>0</v>
      </c>
      <c r="F25" s="36">
        <v>0</v>
      </c>
      <c r="G25" s="35">
        <v>559</v>
      </c>
      <c r="H25" s="36">
        <v>2.4370040980033099E-2</v>
      </c>
      <c r="I25" s="35">
        <v>1</v>
      </c>
      <c r="J25" s="47">
        <v>1.59489633173844E-3</v>
      </c>
    </row>
    <row r="26" spans="2:10" s="6" customFormat="1" x14ac:dyDescent="0.25">
      <c r="B26" s="19" t="str">
        <f>VLOOKUP(C26,COD_DANE!$B:$C,2,0)</f>
        <v>19</v>
      </c>
      <c r="C26" s="128" t="s">
        <v>13</v>
      </c>
      <c r="D26" s="34">
        <v>562</v>
      </c>
      <c r="E26" s="35">
        <v>1</v>
      </c>
      <c r="F26" s="36">
        <v>2.6315789473684199E-2</v>
      </c>
      <c r="G26" s="35">
        <v>555</v>
      </c>
      <c r="H26" s="36">
        <v>2.41956578603191E-2</v>
      </c>
      <c r="I26" s="35">
        <v>6</v>
      </c>
      <c r="J26" s="47">
        <v>9.5693779904306199E-3</v>
      </c>
    </row>
    <row r="27" spans="2:10" s="6" customFormat="1" x14ac:dyDescent="0.25">
      <c r="B27" s="19" t="str">
        <f>VLOOKUP(C27,COD_DANE!$B:$C,2,0)</f>
        <v>20</v>
      </c>
      <c r="C27" s="128" t="s">
        <v>14</v>
      </c>
      <c r="D27" s="34">
        <v>1725</v>
      </c>
      <c r="E27" s="35">
        <v>0</v>
      </c>
      <c r="F27" s="36">
        <v>0</v>
      </c>
      <c r="G27" s="35">
        <v>1721</v>
      </c>
      <c r="H27" s="36">
        <v>7.5028337256953501E-2</v>
      </c>
      <c r="I27" s="35">
        <v>4</v>
      </c>
      <c r="J27" s="47">
        <v>6.3795853269537498E-3</v>
      </c>
    </row>
    <row r="28" spans="2:10" s="6" customFormat="1" x14ac:dyDescent="0.25">
      <c r="B28" s="19" t="str">
        <f>VLOOKUP(C28,COD_DANE!$B:$C,2,0)</f>
        <v>27</v>
      </c>
      <c r="C28" s="128" t="s">
        <v>15</v>
      </c>
      <c r="D28" s="34">
        <v>247</v>
      </c>
      <c r="E28" s="35">
        <v>0</v>
      </c>
      <c r="F28" s="36">
        <v>0</v>
      </c>
      <c r="G28" s="35">
        <v>246</v>
      </c>
      <c r="H28" s="36">
        <v>1.07245618624117E-2</v>
      </c>
      <c r="I28" s="35">
        <v>1</v>
      </c>
      <c r="J28" s="47">
        <v>1.59489633173844E-3</v>
      </c>
    </row>
    <row r="29" spans="2:10" s="6" customFormat="1" x14ac:dyDescent="0.25">
      <c r="B29" s="19" t="str">
        <f>VLOOKUP(C29,COD_DANE!$B:$C,2,0)</f>
        <v>23</v>
      </c>
      <c r="C29" s="128" t="s">
        <v>16</v>
      </c>
      <c r="D29" s="34">
        <v>1592</v>
      </c>
      <c r="E29" s="35">
        <v>0</v>
      </c>
      <c r="F29" s="36">
        <v>0</v>
      </c>
      <c r="G29" s="35">
        <v>1592</v>
      </c>
      <c r="H29" s="36">
        <v>6.9404481646176602E-2</v>
      </c>
      <c r="I29" s="35">
        <v>0</v>
      </c>
      <c r="J29" s="47">
        <v>0</v>
      </c>
    </row>
    <row r="30" spans="2:10" s="6" customFormat="1" x14ac:dyDescent="0.25">
      <c r="B30" s="19" t="str">
        <f>VLOOKUP(C30,COD_DANE!$B:$C,2,0)</f>
        <v>25</v>
      </c>
      <c r="C30" s="128" t="s">
        <v>17</v>
      </c>
      <c r="D30" s="34">
        <v>843</v>
      </c>
      <c r="E30" s="35">
        <v>1</v>
      </c>
      <c r="F30" s="36">
        <v>2.6315789473684199E-2</v>
      </c>
      <c r="G30" s="35">
        <v>777</v>
      </c>
      <c r="H30" s="36">
        <v>3.3873921004446798E-2</v>
      </c>
      <c r="I30" s="35">
        <v>65</v>
      </c>
      <c r="J30" s="47">
        <v>0.10366826156299799</v>
      </c>
    </row>
    <row r="31" spans="2:10" s="6" customFormat="1" x14ac:dyDescent="0.25">
      <c r="B31" s="19" t="str">
        <f>VLOOKUP(C31,COD_DANE!$B:$C,2,0)</f>
        <v>94</v>
      </c>
      <c r="C31" s="128" t="s">
        <v>18</v>
      </c>
      <c r="D31" s="34">
        <v>36</v>
      </c>
      <c r="E31" s="35">
        <v>0</v>
      </c>
      <c r="F31" s="36">
        <v>0</v>
      </c>
      <c r="G31" s="35">
        <v>36</v>
      </c>
      <c r="H31" s="36">
        <v>1.56944807742611E-3</v>
      </c>
      <c r="I31" s="35">
        <v>0</v>
      </c>
      <c r="J31" s="47">
        <v>0</v>
      </c>
    </row>
    <row r="32" spans="2:10" s="6" customFormat="1" x14ac:dyDescent="0.25">
      <c r="B32" s="19" t="str">
        <f>VLOOKUP(C32,COD_DANE!$B:$C,2,0)</f>
        <v>95</v>
      </c>
      <c r="C32" s="128" t="s">
        <v>19</v>
      </c>
      <c r="D32" s="34">
        <v>120</v>
      </c>
      <c r="E32" s="35">
        <v>0</v>
      </c>
      <c r="F32" s="36">
        <v>0</v>
      </c>
      <c r="G32" s="35">
        <v>120</v>
      </c>
      <c r="H32" s="36">
        <v>5.2314935914203496E-3</v>
      </c>
      <c r="I32" s="35">
        <v>0</v>
      </c>
      <c r="J32" s="47">
        <v>0</v>
      </c>
    </row>
    <row r="33" spans="2:10" s="6" customFormat="1" x14ac:dyDescent="0.25">
      <c r="B33" s="19" t="str">
        <f>VLOOKUP(C33,COD_DANE!$B:$C,2,0)</f>
        <v>41</v>
      </c>
      <c r="C33" s="128" t="s">
        <v>20</v>
      </c>
      <c r="D33" s="34">
        <v>779</v>
      </c>
      <c r="E33" s="35">
        <v>0</v>
      </c>
      <c r="F33" s="36">
        <v>0</v>
      </c>
      <c r="G33" s="35">
        <v>700</v>
      </c>
      <c r="H33" s="36">
        <v>3.0517045949951999E-2</v>
      </c>
      <c r="I33" s="35">
        <v>79</v>
      </c>
      <c r="J33" s="47">
        <v>0.125996810207337</v>
      </c>
    </row>
    <row r="34" spans="2:10" s="6" customFormat="1" x14ac:dyDescent="0.25">
      <c r="B34" s="19" t="str">
        <f>VLOOKUP(C34,COD_DANE!$B:$C,2,0)</f>
        <v>44</v>
      </c>
      <c r="C34" s="128" t="s">
        <v>21</v>
      </c>
      <c r="D34" s="34">
        <v>212</v>
      </c>
      <c r="E34" s="35">
        <v>0</v>
      </c>
      <c r="F34" s="36">
        <v>0</v>
      </c>
      <c r="G34" s="35">
        <v>211</v>
      </c>
      <c r="H34" s="36">
        <v>9.19870956491412E-3</v>
      </c>
      <c r="I34" s="35">
        <v>1</v>
      </c>
      <c r="J34" s="47">
        <v>1.59489633173844E-3</v>
      </c>
    </row>
    <row r="35" spans="2:10" s="6" customFormat="1" x14ac:dyDescent="0.25">
      <c r="B35" s="19" t="str">
        <f>VLOOKUP(C35,COD_DANE!$B:$C,2,0)</f>
        <v>47</v>
      </c>
      <c r="C35" s="128" t="s">
        <v>22</v>
      </c>
      <c r="D35" s="34">
        <v>1051</v>
      </c>
      <c r="E35" s="35">
        <v>2</v>
      </c>
      <c r="F35" s="36">
        <v>5.2631578947368397E-2</v>
      </c>
      <c r="G35" s="35">
        <v>1047</v>
      </c>
      <c r="H35" s="36">
        <v>4.5644781585142603E-2</v>
      </c>
      <c r="I35" s="35">
        <v>2</v>
      </c>
      <c r="J35" s="47">
        <v>3.1897926634768701E-3</v>
      </c>
    </row>
    <row r="36" spans="2:10" s="6" customFormat="1" x14ac:dyDescent="0.25">
      <c r="B36" s="19" t="str">
        <f>VLOOKUP(C36,COD_DANE!$B:$C,2,0)</f>
        <v>50</v>
      </c>
      <c r="C36" s="128" t="s">
        <v>23</v>
      </c>
      <c r="D36" s="34">
        <v>1781</v>
      </c>
      <c r="E36" s="35">
        <v>0</v>
      </c>
      <c r="F36" s="36">
        <v>0</v>
      </c>
      <c r="G36" s="35">
        <v>1768</v>
      </c>
      <c r="H36" s="36">
        <v>7.7077338913593196E-2</v>
      </c>
      <c r="I36" s="35">
        <v>13</v>
      </c>
      <c r="J36" s="47">
        <v>2.0733652312599701E-2</v>
      </c>
    </row>
    <row r="37" spans="2:10" s="6" customFormat="1" x14ac:dyDescent="0.25">
      <c r="B37" s="19" t="str">
        <f>VLOOKUP(C37,COD_DANE!$B:$C,2,0)</f>
        <v>52</v>
      </c>
      <c r="C37" s="128" t="s">
        <v>24</v>
      </c>
      <c r="D37" s="34">
        <v>226</v>
      </c>
      <c r="E37" s="35">
        <v>0</v>
      </c>
      <c r="F37" s="36">
        <v>0</v>
      </c>
      <c r="G37" s="35">
        <v>225</v>
      </c>
      <c r="H37" s="36">
        <v>9.8090504839131593E-3</v>
      </c>
      <c r="I37" s="35">
        <v>1</v>
      </c>
      <c r="J37" s="47">
        <v>1.59489633173844E-3</v>
      </c>
    </row>
    <row r="38" spans="2:10" s="6" customFormat="1" x14ac:dyDescent="0.25">
      <c r="B38" s="19" t="str">
        <f>VLOOKUP(C38,COD_DANE!$B:$C,2,0)</f>
        <v>54</v>
      </c>
      <c r="C38" s="128" t="s">
        <v>25</v>
      </c>
      <c r="D38" s="34">
        <v>664</v>
      </c>
      <c r="E38" s="35">
        <v>0</v>
      </c>
      <c r="F38" s="36">
        <v>0</v>
      </c>
      <c r="G38" s="35">
        <v>653</v>
      </c>
      <c r="H38" s="36">
        <v>2.84680442933124E-2</v>
      </c>
      <c r="I38" s="35">
        <v>11</v>
      </c>
      <c r="J38" s="47">
        <v>1.7543859649122799E-2</v>
      </c>
    </row>
    <row r="39" spans="2:10" s="6" customFormat="1" x14ac:dyDescent="0.25">
      <c r="B39" s="19" t="str">
        <f>VLOOKUP(C39,COD_DANE!$B:$C,2,0)</f>
        <v>86</v>
      </c>
      <c r="C39" s="128" t="s">
        <v>26</v>
      </c>
      <c r="D39" s="34">
        <v>340</v>
      </c>
      <c r="E39" s="35">
        <v>0</v>
      </c>
      <c r="F39" s="36">
        <v>0</v>
      </c>
      <c r="G39" s="35">
        <v>336</v>
      </c>
      <c r="H39" s="36">
        <v>1.4648182055977E-2</v>
      </c>
      <c r="I39" s="35">
        <v>4</v>
      </c>
      <c r="J39" s="47">
        <v>6.3795853269537498E-3</v>
      </c>
    </row>
    <row r="40" spans="2:10" s="6" customFormat="1" x14ac:dyDescent="0.25">
      <c r="B40" s="19" t="str">
        <f>VLOOKUP(C40,COD_DANE!$B:$C,2,0)</f>
        <v>63</v>
      </c>
      <c r="C40" s="128" t="s">
        <v>27</v>
      </c>
      <c r="D40" s="34">
        <v>241</v>
      </c>
      <c r="E40" s="35">
        <v>0</v>
      </c>
      <c r="F40" s="36">
        <v>0</v>
      </c>
      <c r="G40" s="35">
        <v>189</v>
      </c>
      <c r="H40" s="36">
        <v>8.2396024064870493E-3</v>
      </c>
      <c r="I40" s="35">
        <v>52</v>
      </c>
      <c r="J40" s="47">
        <v>8.2934609250398694E-2</v>
      </c>
    </row>
    <row r="41" spans="2:10" s="6" customFormat="1" x14ac:dyDescent="0.25">
      <c r="B41" s="19" t="str">
        <f>VLOOKUP(C41,COD_DANE!$B:$C,2,0)</f>
        <v>66</v>
      </c>
      <c r="C41" s="128" t="s">
        <v>28</v>
      </c>
      <c r="D41" s="34">
        <v>419</v>
      </c>
      <c r="E41" s="35">
        <v>1</v>
      </c>
      <c r="F41" s="36">
        <v>2.6315789473684199E-2</v>
      </c>
      <c r="G41" s="35">
        <v>396</v>
      </c>
      <c r="H41" s="36">
        <v>1.7263928851687201E-2</v>
      </c>
      <c r="I41" s="35">
        <v>22</v>
      </c>
      <c r="J41" s="47">
        <v>3.5087719298245598E-2</v>
      </c>
    </row>
    <row r="42" spans="2:10" s="6" customFormat="1" x14ac:dyDescent="0.25">
      <c r="B42" s="19" t="str">
        <f>VLOOKUP(C42,COD_DANE!$B:$C,2,0)</f>
        <v>68</v>
      </c>
      <c r="C42" s="128" t="s">
        <v>29</v>
      </c>
      <c r="D42" s="34">
        <v>1193</v>
      </c>
      <c r="E42" s="35">
        <v>3</v>
      </c>
      <c r="F42" s="36">
        <v>7.8947368421052599E-2</v>
      </c>
      <c r="G42" s="35">
        <v>1179</v>
      </c>
      <c r="H42" s="36">
        <v>5.1399424535704903E-2</v>
      </c>
      <c r="I42" s="35">
        <v>11</v>
      </c>
      <c r="J42" s="47">
        <v>1.7543859649122799E-2</v>
      </c>
    </row>
    <row r="43" spans="2:10" s="6" customFormat="1" x14ac:dyDescent="0.25">
      <c r="B43" s="19" t="str">
        <f>VLOOKUP(C43,COD_DANE!$B:$C,2,0)</f>
        <v>70</v>
      </c>
      <c r="C43" s="128" t="s">
        <v>30</v>
      </c>
      <c r="D43" s="34">
        <v>491</v>
      </c>
      <c r="E43" s="35">
        <v>3</v>
      </c>
      <c r="F43" s="36">
        <v>7.8947368421052599E-2</v>
      </c>
      <c r="G43" s="35">
        <v>488</v>
      </c>
      <c r="H43" s="36">
        <v>2.12747406051094E-2</v>
      </c>
      <c r="I43" s="35">
        <v>0</v>
      </c>
      <c r="J43" s="47">
        <v>0</v>
      </c>
    </row>
    <row r="44" spans="2:10" s="6" customFormat="1" x14ac:dyDescent="0.25">
      <c r="B44" s="19" t="str">
        <f>VLOOKUP(C44,COD_DANE!$B:$C,2,0)</f>
        <v>73</v>
      </c>
      <c r="C44" s="128" t="s">
        <v>31</v>
      </c>
      <c r="D44" s="34">
        <v>816</v>
      </c>
      <c r="E44" s="35">
        <v>1</v>
      </c>
      <c r="F44" s="36">
        <v>2.6315789473684199E-2</v>
      </c>
      <c r="G44" s="35">
        <v>797</v>
      </c>
      <c r="H44" s="36">
        <v>3.4745836603016798E-2</v>
      </c>
      <c r="I44" s="35">
        <v>18</v>
      </c>
      <c r="J44" s="47">
        <v>2.8708133971291901E-2</v>
      </c>
    </row>
    <row r="45" spans="2:10" s="6" customFormat="1" x14ac:dyDescent="0.25">
      <c r="B45" s="19" t="str">
        <f>VLOOKUP(C45,COD_DANE!$B:$C,2,0)</f>
        <v>76</v>
      </c>
      <c r="C45" s="128" t="s">
        <v>32</v>
      </c>
      <c r="D45" s="34">
        <v>821</v>
      </c>
      <c r="E45" s="35">
        <v>1</v>
      </c>
      <c r="F45" s="36">
        <v>2.6315789473684199E-2</v>
      </c>
      <c r="G45" s="35">
        <v>776</v>
      </c>
      <c r="H45" s="36">
        <v>3.3830325224518301E-2</v>
      </c>
      <c r="I45" s="35">
        <v>44</v>
      </c>
      <c r="J45" s="47">
        <v>7.0175438596491196E-2</v>
      </c>
    </row>
    <row r="46" spans="2:10" s="6" customFormat="1" x14ac:dyDescent="0.25">
      <c r="B46" s="19" t="str">
        <f>VLOOKUP(C46,COD_DANE!$B:$C,2,0)</f>
        <v>97</v>
      </c>
      <c r="C46" s="128" t="s">
        <v>33</v>
      </c>
      <c r="D46" s="34">
        <v>37</v>
      </c>
      <c r="E46" s="35">
        <v>0</v>
      </c>
      <c r="F46" s="36">
        <v>0</v>
      </c>
      <c r="G46" s="35">
        <v>37</v>
      </c>
      <c r="H46" s="36">
        <v>1.61304385735461E-3</v>
      </c>
      <c r="I46" s="35">
        <v>0</v>
      </c>
      <c r="J46" s="47">
        <v>0</v>
      </c>
    </row>
    <row r="47" spans="2:10" s="6" customFormat="1" x14ac:dyDescent="0.25">
      <c r="B47" s="19" t="str">
        <f>VLOOKUP(C47,COD_DANE!$B:$C,2,0)</f>
        <v>99</v>
      </c>
      <c r="C47" s="128" t="s">
        <v>34</v>
      </c>
      <c r="D47" s="34">
        <v>26</v>
      </c>
      <c r="E47" s="35">
        <v>0</v>
      </c>
      <c r="F47" s="36">
        <v>0</v>
      </c>
      <c r="G47" s="35">
        <v>26</v>
      </c>
      <c r="H47" s="36">
        <v>1.1334902781410801E-3</v>
      </c>
      <c r="I47" s="35">
        <v>0</v>
      </c>
      <c r="J47" s="47">
        <v>0</v>
      </c>
    </row>
    <row r="48" spans="2:10" s="6" customFormat="1" ht="15.75" thickBot="1" x14ac:dyDescent="0.3">
      <c r="B48" s="19">
        <f>VLOOKUP(C48,COD_DANE!$B:$C,2,0)</f>
        <v>0</v>
      </c>
      <c r="C48" s="127" t="s">
        <v>205</v>
      </c>
      <c r="D48" s="37">
        <v>2</v>
      </c>
      <c r="E48" s="38">
        <v>0</v>
      </c>
      <c r="F48" s="39">
        <v>0</v>
      </c>
      <c r="G48" s="38">
        <v>2</v>
      </c>
      <c r="H48" s="39">
        <v>8.7191559857005806E-5</v>
      </c>
      <c r="I48" s="38">
        <v>0</v>
      </c>
      <c r="J48" s="48">
        <v>0</v>
      </c>
    </row>
    <row r="49" spans="2:22" customFormat="1" ht="15.75" thickBot="1" x14ac:dyDescent="0.3"/>
    <row r="50" spans="2:22" s="85" customFormat="1" ht="14.45" customHeight="1" x14ac:dyDescent="0.25">
      <c r="B50" s="189" t="s">
        <v>217</v>
      </c>
      <c r="C50" s="209" t="s">
        <v>252</v>
      </c>
      <c r="D50" s="209" t="s">
        <v>99</v>
      </c>
      <c r="E50" s="150"/>
      <c r="F50" s="150"/>
      <c r="G50" s="150"/>
      <c r="H50" s="150"/>
      <c r="I50" s="150"/>
      <c r="J50" s="150"/>
      <c r="K50" s="209" t="s">
        <v>40</v>
      </c>
      <c r="L50" s="150"/>
      <c r="M50" s="150"/>
      <c r="N50" s="150"/>
      <c r="O50" s="150"/>
      <c r="P50" s="150"/>
      <c r="Q50" s="150"/>
      <c r="R50" s="209" t="s">
        <v>41</v>
      </c>
      <c r="S50" s="150"/>
      <c r="T50" s="150"/>
      <c r="U50" s="150"/>
      <c r="V50" s="210"/>
    </row>
    <row r="51" spans="2:22" s="85" customFormat="1" x14ac:dyDescent="0.25">
      <c r="B51" s="190"/>
      <c r="C51" s="207"/>
      <c r="D51" s="207" t="s">
        <v>100</v>
      </c>
      <c r="E51" s="207" t="s">
        <v>94</v>
      </c>
      <c r="F51" s="156"/>
      <c r="G51" s="207" t="s">
        <v>97</v>
      </c>
      <c r="H51" s="156"/>
      <c r="I51" s="207" t="s">
        <v>98</v>
      </c>
      <c r="J51" s="156"/>
      <c r="K51" s="207" t="s">
        <v>53</v>
      </c>
      <c r="L51" s="207" t="s">
        <v>94</v>
      </c>
      <c r="M51" s="156"/>
      <c r="N51" s="207" t="s">
        <v>97</v>
      </c>
      <c r="O51" s="156"/>
      <c r="P51" s="207" t="s">
        <v>98</v>
      </c>
      <c r="Q51" s="156"/>
      <c r="R51" s="207" t="s">
        <v>47</v>
      </c>
      <c r="S51" s="207" t="s">
        <v>97</v>
      </c>
      <c r="T51" s="156"/>
      <c r="U51" s="207" t="s">
        <v>98</v>
      </c>
      <c r="V51" s="208"/>
    </row>
    <row r="52" spans="2:22" s="85" customFormat="1" x14ac:dyDescent="0.25">
      <c r="B52" s="190"/>
      <c r="C52" s="207"/>
      <c r="D52" s="207"/>
      <c r="E52" s="113" t="s">
        <v>0</v>
      </c>
      <c r="F52" s="113" t="s">
        <v>43</v>
      </c>
      <c r="G52" s="113" t="s">
        <v>0</v>
      </c>
      <c r="H52" s="113" t="s">
        <v>43</v>
      </c>
      <c r="I52" s="113" t="s">
        <v>0</v>
      </c>
      <c r="J52" s="113" t="s">
        <v>43</v>
      </c>
      <c r="K52" s="207"/>
      <c r="L52" s="113" t="s">
        <v>0</v>
      </c>
      <c r="M52" s="113" t="s">
        <v>43</v>
      </c>
      <c r="N52" s="113" t="s">
        <v>0</v>
      </c>
      <c r="O52" s="113" t="s">
        <v>43</v>
      </c>
      <c r="P52" s="113" t="s">
        <v>0</v>
      </c>
      <c r="Q52" s="113" t="s">
        <v>43</v>
      </c>
      <c r="R52" s="207"/>
      <c r="S52" s="113" t="s">
        <v>0</v>
      </c>
      <c r="T52" s="113" t="s">
        <v>43</v>
      </c>
      <c r="U52" s="113" t="s">
        <v>0</v>
      </c>
      <c r="V52" s="130" t="s">
        <v>43</v>
      </c>
    </row>
    <row r="53" spans="2:22" s="85" customFormat="1" x14ac:dyDescent="0.25">
      <c r="B53" s="18"/>
      <c r="C53" s="117" t="s">
        <v>1</v>
      </c>
      <c r="D53" s="87">
        <v>27595</v>
      </c>
      <c r="E53" s="87">
        <v>38</v>
      </c>
      <c r="F53" s="96">
        <v>1</v>
      </c>
      <c r="G53" s="87">
        <v>26825</v>
      </c>
      <c r="H53" s="96">
        <v>1</v>
      </c>
      <c r="I53" s="87">
        <v>732</v>
      </c>
      <c r="J53" s="96">
        <v>1</v>
      </c>
      <c r="K53" s="87">
        <v>23180</v>
      </c>
      <c r="L53" s="87">
        <v>37</v>
      </c>
      <c r="M53" s="96">
        <v>1</v>
      </c>
      <c r="N53" s="87">
        <v>22662</v>
      </c>
      <c r="O53" s="96">
        <v>1</v>
      </c>
      <c r="P53" s="87">
        <v>481</v>
      </c>
      <c r="Q53" s="96">
        <v>1</v>
      </c>
      <c r="R53" s="87">
        <v>366</v>
      </c>
      <c r="S53" s="87">
        <v>365</v>
      </c>
      <c r="T53" s="96">
        <v>1</v>
      </c>
      <c r="U53" s="87">
        <v>1</v>
      </c>
      <c r="V53" s="125">
        <v>1</v>
      </c>
    </row>
    <row r="54" spans="2:22" s="85" customFormat="1" x14ac:dyDescent="0.25">
      <c r="B54" s="19" t="str">
        <f>VLOOKUP(C54,COD_DANE!$B:$C,2,0)</f>
        <v>91</v>
      </c>
      <c r="C54" s="118" t="s">
        <v>2</v>
      </c>
      <c r="D54" s="90">
        <v>15</v>
      </c>
      <c r="E54" s="90">
        <v>0</v>
      </c>
      <c r="F54" s="97">
        <v>0</v>
      </c>
      <c r="G54" s="90">
        <v>15</v>
      </c>
      <c r="H54" s="97">
        <v>5.5917986952469696E-4</v>
      </c>
      <c r="I54" s="90">
        <v>0</v>
      </c>
      <c r="J54" s="97">
        <v>0</v>
      </c>
      <c r="K54" s="90">
        <v>14</v>
      </c>
      <c r="L54" s="90">
        <v>0</v>
      </c>
      <c r="M54" s="97">
        <v>0</v>
      </c>
      <c r="N54" s="90">
        <v>14</v>
      </c>
      <c r="O54" s="97">
        <v>6.1777424763921997E-4</v>
      </c>
      <c r="P54" s="90">
        <v>0</v>
      </c>
      <c r="Q54" s="97">
        <v>0</v>
      </c>
      <c r="R54" s="90">
        <v>1</v>
      </c>
      <c r="S54" s="90">
        <v>1</v>
      </c>
      <c r="T54" s="97">
        <v>2.7397260273972599E-3</v>
      </c>
      <c r="U54" s="90">
        <v>0</v>
      </c>
      <c r="V54" s="111">
        <v>0</v>
      </c>
    </row>
    <row r="55" spans="2:22" s="85" customFormat="1" x14ac:dyDescent="0.25">
      <c r="B55" s="19" t="str">
        <f>VLOOKUP(C55,COD_DANE!$B:$C,2,0)</f>
        <v>05</v>
      </c>
      <c r="C55" s="118" t="s">
        <v>3</v>
      </c>
      <c r="D55" s="90">
        <v>4753</v>
      </c>
      <c r="E55" s="90">
        <v>10</v>
      </c>
      <c r="F55" s="97">
        <v>0.26315789473684198</v>
      </c>
      <c r="G55" s="90">
        <v>4666</v>
      </c>
      <c r="H55" s="97">
        <v>0.17394221808014901</v>
      </c>
      <c r="I55" s="90">
        <v>77</v>
      </c>
      <c r="J55" s="97">
        <v>0.105191256830601</v>
      </c>
      <c r="K55" s="90">
        <v>3951</v>
      </c>
      <c r="L55" s="90">
        <v>10</v>
      </c>
      <c r="M55" s="97">
        <v>0.27027027027027001</v>
      </c>
      <c r="N55" s="90">
        <v>3885</v>
      </c>
      <c r="O55" s="97">
        <v>0.171432353719884</v>
      </c>
      <c r="P55" s="90">
        <v>56</v>
      </c>
      <c r="Q55" s="97">
        <v>0.116424116424116</v>
      </c>
      <c r="R55" s="90">
        <v>29</v>
      </c>
      <c r="S55" s="90">
        <v>29</v>
      </c>
      <c r="T55" s="97">
        <v>7.9452054794520596E-2</v>
      </c>
      <c r="U55" s="90">
        <v>0</v>
      </c>
      <c r="V55" s="111">
        <v>0</v>
      </c>
    </row>
    <row r="56" spans="2:22" s="85" customFormat="1" x14ac:dyDescent="0.25">
      <c r="B56" s="19" t="str">
        <f>VLOOKUP(C56,COD_DANE!$B:$C,2,0)</f>
        <v>81</v>
      </c>
      <c r="C56" s="118" t="s">
        <v>4</v>
      </c>
      <c r="D56" s="90">
        <v>162</v>
      </c>
      <c r="E56" s="90">
        <v>0</v>
      </c>
      <c r="F56" s="97">
        <v>0</v>
      </c>
      <c r="G56" s="90">
        <v>159</v>
      </c>
      <c r="H56" s="97">
        <v>5.9273066169617901E-3</v>
      </c>
      <c r="I56" s="90">
        <v>3</v>
      </c>
      <c r="J56" s="97">
        <v>4.0983606557377103E-3</v>
      </c>
      <c r="K56" s="90">
        <v>139</v>
      </c>
      <c r="L56" s="90">
        <v>0</v>
      </c>
      <c r="M56" s="97">
        <v>0</v>
      </c>
      <c r="N56" s="90">
        <v>137</v>
      </c>
      <c r="O56" s="97">
        <v>6.0453622804695099E-3</v>
      </c>
      <c r="P56" s="90">
        <v>2</v>
      </c>
      <c r="Q56" s="97">
        <v>4.15800415800416E-3</v>
      </c>
      <c r="R56" s="90">
        <v>3</v>
      </c>
      <c r="S56" s="90">
        <v>3</v>
      </c>
      <c r="T56" s="97">
        <v>8.21917808219178E-3</v>
      </c>
      <c r="U56" s="90">
        <v>0</v>
      </c>
      <c r="V56" s="111">
        <v>0</v>
      </c>
    </row>
    <row r="57" spans="2:22" s="85" customFormat="1" x14ac:dyDescent="0.25">
      <c r="B57" s="19" t="str">
        <f>VLOOKUP(C57,COD_DANE!$B:$C,2,0)</f>
        <v>08</v>
      </c>
      <c r="C57" s="118" t="s">
        <v>6</v>
      </c>
      <c r="D57" s="90">
        <v>626</v>
      </c>
      <c r="E57" s="90">
        <v>0</v>
      </c>
      <c r="F57" s="97">
        <v>0</v>
      </c>
      <c r="G57" s="90">
        <v>619</v>
      </c>
      <c r="H57" s="97">
        <v>2.30754892823858E-2</v>
      </c>
      <c r="I57" s="90">
        <v>7</v>
      </c>
      <c r="J57" s="97">
        <v>9.5628415300546502E-3</v>
      </c>
      <c r="K57" s="90">
        <v>554</v>
      </c>
      <c r="L57" s="90">
        <v>0</v>
      </c>
      <c r="M57" s="97">
        <v>0</v>
      </c>
      <c r="N57" s="90">
        <v>549</v>
      </c>
      <c r="O57" s="97">
        <v>2.4225575853852301E-2</v>
      </c>
      <c r="P57" s="90">
        <v>5</v>
      </c>
      <c r="Q57" s="97">
        <v>1.0395010395010401E-2</v>
      </c>
      <c r="R57" s="90">
        <v>7</v>
      </c>
      <c r="S57" s="90">
        <v>7</v>
      </c>
      <c r="T57" s="97">
        <v>1.9178082191780799E-2</v>
      </c>
      <c r="U57" s="90">
        <v>0</v>
      </c>
      <c r="V57" s="111">
        <v>0</v>
      </c>
    </row>
    <row r="58" spans="2:22" s="85" customFormat="1" x14ac:dyDescent="0.25">
      <c r="B58" s="19" t="str">
        <f>VLOOKUP(C58,COD_DANE!$B:$C,2,0)</f>
        <v>11</v>
      </c>
      <c r="C58" s="118" t="s">
        <v>7</v>
      </c>
      <c r="D58" s="90">
        <v>2725</v>
      </c>
      <c r="E58" s="90">
        <v>14</v>
      </c>
      <c r="F58" s="97">
        <v>0.36842105263157898</v>
      </c>
      <c r="G58" s="90">
        <v>2486</v>
      </c>
      <c r="H58" s="97">
        <v>9.2674743709226501E-2</v>
      </c>
      <c r="I58" s="90">
        <v>225</v>
      </c>
      <c r="J58" s="97">
        <v>0.30737704918032799</v>
      </c>
      <c r="K58" s="90">
        <v>1929</v>
      </c>
      <c r="L58" s="90">
        <v>13</v>
      </c>
      <c r="M58" s="97">
        <v>0.35135135135135098</v>
      </c>
      <c r="N58" s="90">
        <v>1782</v>
      </c>
      <c r="O58" s="97">
        <v>7.8633836378077804E-2</v>
      </c>
      <c r="P58" s="90">
        <v>134</v>
      </c>
      <c r="Q58" s="97">
        <v>0.27858627858627899</v>
      </c>
      <c r="R58" s="90">
        <v>16</v>
      </c>
      <c r="S58" s="90">
        <v>16</v>
      </c>
      <c r="T58" s="97">
        <v>4.3835616438356199E-2</v>
      </c>
      <c r="U58" s="90">
        <v>0</v>
      </c>
      <c r="V58" s="111">
        <v>0</v>
      </c>
    </row>
    <row r="59" spans="2:22" s="85" customFormat="1" x14ac:dyDescent="0.25">
      <c r="B59" s="19" t="str">
        <f>VLOOKUP(C59,COD_DANE!$B:$C,2,0)</f>
        <v>13</v>
      </c>
      <c r="C59" s="118" t="s">
        <v>8</v>
      </c>
      <c r="D59" s="90">
        <v>806</v>
      </c>
      <c r="E59" s="90">
        <v>0</v>
      </c>
      <c r="F59" s="97">
        <v>0</v>
      </c>
      <c r="G59" s="90">
        <v>802</v>
      </c>
      <c r="H59" s="97">
        <v>2.98974836905871E-2</v>
      </c>
      <c r="I59" s="90">
        <v>4</v>
      </c>
      <c r="J59" s="97">
        <v>5.4644808743169399E-3</v>
      </c>
      <c r="K59" s="90">
        <v>713</v>
      </c>
      <c r="L59" s="90">
        <v>0</v>
      </c>
      <c r="M59" s="97">
        <v>0</v>
      </c>
      <c r="N59" s="90">
        <v>711</v>
      </c>
      <c r="O59" s="97">
        <v>3.1374106433677502E-2</v>
      </c>
      <c r="P59" s="90">
        <v>2</v>
      </c>
      <c r="Q59" s="97">
        <v>4.15800415800416E-3</v>
      </c>
      <c r="R59" s="90">
        <v>13</v>
      </c>
      <c r="S59" s="90">
        <v>13</v>
      </c>
      <c r="T59" s="97">
        <v>3.5616438356164397E-2</v>
      </c>
      <c r="U59" s="90">
        <v>0</v>
      </c>
      <c r="V59" s="111">
        <v>0</v>
      </c>
    </row>
    <row r="60" spans="2:22" s="85" customFormat="1" x14ac:dyDescent="0.25">
      <c r="B60" s="19" t="str">
        <f>VLOOKUP(C60,COD_DANE!$B:$C,2,0)</f>
        <v>15</v>
      </c>
      <c r="C60" s="118" t="s">
        <v>9</v>
      </c>
      <c r="D60" s="90">
        <v>428</v>
      </c>
      <c r="E60" s="90">
        <v>0</v>
      </c>
      <c r="F60" s="97">
        <v>0</v>
      </c>
      <c r="G60" s="90">
        <v>418</v>
      </c>
      <c r="H60" s="97">
        <v>1.55824790307549E-2</v>
      </c>
      <c r="I60" s="90">
        <v>10</v>
      </c>
      <c r="J60" s="97">
        <v>1.3661202185792301E-2</v>
      </c>
      <c r="K60" s="90">
        <v>395</v>
      </c>
      <c r="L60" s="90">
        <v>0</v>
      </c>
      <c r="M60" s="97">
        <v>0</v>
      </c>
      <c r="N60" s="90">
        <v>387</v>
      </c>
      <c r="O60" s="97">
        <v>1.7077045274027002E-2</v>
      </c>
      <c r="P60" s="90">
        <v>8</v>
      </c>
      <c r="Q60" s="97">
        <v>1.6632016632016602E-2</v>
      </c>
      <c r="R60" s="90">
        <v>5</v>
      </c>
      <c r="S60" s="90">
        <v>5</v>
      </c>
      <c r="T60" s="97">
        <v>1.3698630136986301E-2</v>
      </c>
      <c r="U60" s="90">
        <v>0</v>
      </c>
      <c r="V60" s="111">
        <v>0</v>
      </c>
    </row>
    <row r="61" spans="2:22" s="85" customFormat="1" x14ac:dyDescent="0.25">
      <c r="B61" s="19" t="str">
        <f>VLOOKUP(C61,COD_DANE!$B:$C,2,0)</f>
        <v>17</v>
      </c>
      <c r="C61" s="118" t="s">
        <v>10</v>
      </c>
      <c r="D61" s="90">
        <v>354</v>
      </c>
      <c r="E61" s="90">
        <v>0</v>
      </c>
      <c r="F61" s="97">
        <v>0</v>
      </c>
      <c r="G61" s="90">
        <v>345</v>
      </c>
      <c r="H61" s="97">
        <v>1.2861136999068001E-2</v>
      </c>
      <c r="I61" s="90">
        <v>9</v>
      </c>
      <c r="J61" s="97">
        <v>1.2295081967213101E-2</v>
      </c>
      <c r="K61" s="90">
        <v>326</v>
      </c>
      <c r="L61" s="90">
        <v>0</v>
      </c>
      <c r="M61" s="97">
        <v>0</v>
      </c>
      <c r="N61" s="90">
        <v>318</v>
      </c>
      <c r="O61" s="97">
        <v>1.40323007678051E-2</v>
      </c>
      <c r="P61" s="90">
        <v>8</v>
      </c>
      <c r="Q61" s="97">
        <v>1.6632016632016602E-2</v>
      </c>
      <c r="R61" s="90">
        <v>2</v>
      </c>
      <c r="S61" s="90">
        <v>2</v>
      </c>
      <c r="T61" s="97">
        <v>5.4794520547945197E-3</v>
      </c>
      <c r="U61" s="90">
        <v>0</v>
      </c>
      <c r="V61" s="111">
        <v>0</v>
      </c>
    </row>
    <row r="62" spans="2:22" s="85" customFormat="1" x14ac:dyDescent="0.25">
      <c r="B62" s="19" t="str">
        <f>VLOOKUP(C62,COD_DANE!$B:$C,2,0)</f>
        <v>18</v>
      </c>
      <c r="C62" s="118" t="s">
        <v>11</v>
      </c>
      <c r="D62" s="90">
        <v>733</v>
      </c>
      <c r="E62" s="90">
        <v>0</v>
      </c>
      <c r="F62" s="97">
        <v>0</v>
      </c>
      <c r="G62" s="90">
        <v>717</v>
      </c>
      <c r="H62" s="97">
        <v>2.67287977632805E-2</v>
      </c>
      <c r="I62" s="90">
        <v>16</v>
      </c>
      <c r="J62" s="97">
        <v>2.1857923497267801E-2</v>
      </c>
      <c r="K62" s="90">
        <v>654</v>
      </c>
      <c r="L62" s="90">
        <v>0</v>
      </c>
      <c r="M62" s="97">
        <v>0</v>
      </c>
      <c r="N62" s="90">
        <v>641</v>
      </c>
      <c r="O62" s="97">
        <v>2.8285235195481401E-2</v>
      </c>
      <c r="P62" s="90">
        <v>13</v>
      </c>
      <c r="Q62" s="97">
        <v>2.7027027027027001E-2</v>
      </c>
      <c r="R62" s="90">
        <v>18</v>
      </c>
      <c r="S62" s="90">
        <v>18</v>
      </c>
      <c r="T62" s="97">
        <v>4.9315068493150697E-2</v>
      </c>
      <c r="U62" s="90">
        <v>0</v>
      </c>
      <c r="V62" s="111">
        <v>0</v>
      </c>
    </row>
    <row r="63" spans="2:22" s="85" customFormat="1" x14ac:dyDescent="0.25">
      <c r="B63" s="19" t="str">
        <f>VLOOKUP(C63,COD_DANE!$B:$C,2,0)</f>
        <v>85</v>
      </c>
      <c r="C63" s="118" t="s">
        <v>12</v>
      </c>
      <c r="D63" s="90">
        <v>654</v>
      </c>
      <c r="E63" s="90">
        <v>0</v>
      </c>
      <c r="F63" s="97">
        <v>0</v>
      </c>
      <c r="G63" s="90">
        <v>645</v>
      </c>
      <c r="H63" s="97">
        <v>2.4044734389561999E-2</v>
      </c>
      <c r="I63" s="90">
        <v>9</v>
      </c>
      <c r="J63" s="97">
        <v>1.2295081967213101E-2</v>
      </c>
      <c r="K63" s="90">
        <v>573</v>
      </c>
      <c r="L63" s="90">
        <v>0</v>
      </c>
      <c r="M63" s="97">
        <v>0</v>
      </c>
      <c r="N63" s="90">
        <v>568</v>
      </c>
      <c r="O63" s="97">
        <v>2.5063983761362599E-2</v>
      </c>
      <c r="P63" s="90">
        <v>5</v>
      </c>
      <c r="Q63" s="97">
        <v>1.0395010395010401E-2</v>
      </c>
      <c r="R63" s="90">
        <v>10</v>
      </c>
      <c r="S63" s="90">
        <v>10</v>
      </c>
      <c r="T63" s="97">
        <v>2.7397260273972601E-2</v>
      </c>
      <c r="U63" s="90">
        <v>0</v>
      </c>
      <c r="V63" s="111">
        <v>0</v>
      </c>
    </row>
    <row r="64" spans="2:22" s="85" customFormat="1" x14ac:dyDescent="0.25">
      <c r="B64" s="19" t="str">
        <f>VLOOKUP(C64,COD_DANE!$B:$C,2,0)</f>
        <v>19</v>
      </c>
      <c r="C64" s="118" t="s">
        <v>13</v>
      </c>
      <c r="D64" s="90">
        <v>619</v>
      </c>
      <c r="E64" s="90">
        <v>0</v>
      </c>
      <c r="F64" s="97">
        <v>0</v>
      </c>
      <c r="G64" s="90">
        <v>606</v>
      </c>
      <c r="H64" s="97">
        <v>2.2590866728797801E-2</v>
      </c>
      <c r="I64" s="90">
        <v>13</v>
      </c>
      <c r="J64" s="97">
        <v>1.7759562841530099E-2</v>
      </c>
      <c r="K64" s="90">
        <v>523</v>
      </c>
      <c r="L64" s="90">
        <v>0</v>
      </c>
      <c r="M64" s="97">
        <v>0</v>
      </c>
      <c r="N64" s="90">
        <v>512</v>
      </c>
      <c r="O64" s="97">
        <v>2.2592886770805801E-2</v>
      </c>
      <c r="P64" s="90">
        <v>11</v>
      </c>
      <c r="Q64" s="97">
        <v>2.2869022869022902E-2</v>
      </c>
      <c r="R64" s="90">
        <v>21</v>
      </c>
      <c r="S64" s="90">
        <v>21</v>
      </c>
      <c r="T64" s="97">
        <v>5.75342465753425E-2</v>
      </c>
      <c r="U64" s="90">
        <v>0</v>
      </c>
      <c r="V64" s="111">
        <v>0</v>
      </c>
    </row>
    <row r="65" spans="2:22" s="85" customFormat="1" x14ac:dyDescent="0.25">
      <c r="B65" s="19" t="str">
        <f>VLOOKUP(C65,COD_DANE!$B:$C,2,0)</f>
        <v>20</v>
      </c>
      <c r="C65" s="118" t="s">
        <v>14</v>
      </c>
      <c r="D65" s="90">
        <v>1957</v>
      </c>
      <c r="E65" s="90">
        <v>0</v>
      </c>
      <c r="F65" s="97">
        <v>0</v>
      </c>
      <c r="G65" s="90">
        <v>1943</v>
      </c>
      <c r="H65" s="97">
        <v>7.24324324324324E-2</v>
      </c>
      <c r="I65" s="90">
        <v>14</v>
      </c>
      <c r="J65" s="97">
        <v>1.91256830601093E-2</v>
      </c>
      <c r="K65" s="90">
        <v>1774</v>
      </c>
      <c r="L65" s="90">
        <v>0</v>
      </c>
      <c r="M65" s="97">
        <v>0</v>
      </c>
      <c r="N65" s="90">
        <v>1766</v>
      </c>
      <c r="O65" s="97">
        <v>7.7927808666490198E-2</v>
      </c>
      <c r="P65" s="90">
        <v>8</v>
      </c>
      <c r="Q65" s="97">
        <v>1.6632016632016602E-2</v>
      </c>
      <c r="R65" s="90">
        <v>16</v>
      </c>
      <c r="S65" s="90">
        <v>16</v>
      </c>
      <c r="T65" s="97">
        <v>4.3835616438356199E-2</v>
      </c>
      <c r="U65" s="90">
        <v>0</v>
      </c>
      <c r="V65" s="111">
        <v>0</v>
      </c>
    </row>
    <row r="66" spans="2:22" s="85" customFormat="1" x14ac:dyDescent="0.25">
      <c r="B66" s="19" t="str">
        <f>VLOOKUP(C66,COD_DANE!$B:$C,2,0)</f>
        <v>27</v>
      </c>
      <c r="C66" s="118" t="s">
        <v>15</v>
      </c>
      <c r="D66" s="90">
        <v>316</v>
      </c>
      <c r="E66" s="90">
        <v>0</v>
      </c>
      <c r="F66" s="97">
        <v>0</v>
      </c>
      <c r="G66" s="90">
        <v>313</v>
      </c>
      <c r="H66" s="97">
        <v>1.1668219944082001E-2</v>
      </c>
      <c r="I66" s="90">
        <v>3</v>
      </c>
      <c r="J66" s="97">
        <v>4.0983606557377103E-3</v>
      </c>
      <c r="K66" s="90">
        <v>252</v>
      </c>
      <c r="L66" s="90">
        <v>0</v>
      </c>
      <c r="M66" s="97">
        <v>0</v>
      </c>
      <c r="N66" s="90">
        <v>249</v>
      </c>
      <c r="O66" s="97">
        <v>1.0987556261583299E-2</v>
      </c>
      <c r="P66" s="90">
        <v>3</v>
      </c>
      <c r="Q66" s="97">
        <v>6.23700623700624E-3</v>
      </c>
      <c r="R66" s="90">
        <v>20</v>
      </c>
      <c r="S66" s="90">
        <v>20</v>
      </c>
      <c r="T66" s="97">
        <v>5.4794520547945202E-2</v>
      </c>
      <c r="U66" s="90">
        <v>0</v>
      </c>
      <c r="V66" s="111">
        <v>0</v>
      </c>
    </row>
    <row r="67" spans="2:22" s="85" customFormat="1" x14ac:dyDescent="0.25">
      <c r="B67" s="19" t="str">
        <f>VLOOKUP(C67,COD_DANE!$B:$C,2,0)</f>
        <v>23</v>
      </c>
      <c r="C67" s="118" t="s">
        <v>16</v>
      </c>
      <c r="D67" s="90">
        <v>2105</v>
      </c>
      <c r="E67" s="90">
        <v>0</v>
      </c>
      <c r="F67" s="97">
        <v>0</v>
      </c>
      <c r="G67" s="90">
        <v>2100</v>
      </c>
      <c r="H67" s="97">
        <v>7.8285181733457596E-2</v>
      </c>
      <c r="I67" s="90">
        <v>5</v>
      </c>
      <c r="J67" s="97">
        <v>6.8306010928961703E-3</v>
      </c>
      <c r="K67" s="90">
        <v>1802</v>
      </c>
      <c r="L67" s="90">
        <v>0</v>
      </c>
      <c r="M67" s="97">
        <v>0</v>
      </c>
      <c r="N67" s="90">
        <v>1800</v>
      </c>
      <c r="O67" s="97">
        <v>7.9428117553613994E-2</v>
      </c>
      <c r="P67" s="90">
        <v>2</v>
      </c>
      <c r="Q67" s="97">
        <v>4.15800415800416E-3</v>
      </c>
      <c r="R67" s="90">
        <v>5</v>
      </c>
      <c r="S67" s="90">
        <v>5</v>
      </c>
      <c r="T67" s="97">
        <v>1.3698630136986301E-2</v>
      </c>
      <c r="U67" s="90">
        <v>0</v>
      </c>
      <c r="V67" s="111">
        <v>0</v>
      </c>
    </row>
    <row r="68" spans="2:22" s="85" customFormat="1" x14ac:dyDescent="0.25">
      <c r="B68" s="19" t="str">
        <f>VLOOKUP(C68,COD_DANE!$B:$C,2,0)</f>
        <v>25</v>
      </c>
      <c r="C68" s="118" t="s">
        <v>17</v>
      </c>
      <c r="D68" s="90">
        <v>962</v>
      </c>
      <c r="E68" s="90">
        <v>2</v>
      </c>
      <c r="F68" s="97">
        <v>5.2631578947368397E-2</v>
      </c>
      <c r="G68" s="90">
        <v>890</v>
      </c>
      <c r="H68" s="97">
        <v>3.3178005591798697E-2</v>
      </c>
      <c r="I68" s="90">
        <v>70</v>
      </c>
      <c r="J68" s="97">
        <v>9.5628415300546402E-2</v>
      </c>
      <c r="K68" s="90">
        <v>765</v>
      </c>
      <c r="L68" s="90">
        <v>2</v>
      </c>
      <c r="M68" s="97">
        <v>5.4054054054054099E-2</v>
      </c>
      <c r="N68" s="90">
        <v>717</v>
      </c>
      <c r="O68" s="97">
        <v>3.1638866825522902E-2</v>
      </c>
      <c r="P68" s="90">
        <v>46</v>
      </c>
      <c r="Q68" s="97">
        <v>9.5634095634095598E-2</v>
      </c>
      <c r="R68" s="90">
        <v>15</v>
      </c>
      <c r="S68" s="90">
        <v>15</v>
      </c>
      <c r="T68" s="97">
        <v>4.1095890410958902E-2</v>
      </c>
      <c r="U68" s="90">
        <v>0</v>
      </c>
      <c r="V68" s="111">
        <v>0</v>
      </c>
    </row>
    <row r="69" spans="2:22" s="85" customFormat="1" x14ac:dyDescent="0.25">
      <c r="B69" s="19" t="str">
        <f>VLOOKUP(C69,COD_DANE!$B:$C,2,0)</f>
        <v>94</v>
      </c>
      <c r="C69" s="118" t="s">
        <v>18</v>
      </c>
      <c r="D69" s="90">
        <v>36</v>
      </c>
      <c r="E69" s="90">
        <v>0</v>
      </c>
      <c r="F69" s="97">
        <v>0</v>
      </c>
      <c r="G69" s="90">
        <v>36</v>
      </c>
      <c r="H69" s="97">
        <v>1.34203168685927E-3</v>
      </c>
      <c r="I69" s="90">
        <v>0</v>
      </c>
      <c r="J69" s="97">
        <v>0</v>
      </c>
      <c r="K69" s="90">
        <v>31</v>
      </c>
      <c r="L69" s="90">
        <v>0</v>
      </c>
      <c r="M69" s="97">
        <v>0</v>
      </c>
      <c r="N69" s="90">
        <v>31</v>
      </c>
      <c r="O69" s="97">
        <v>1.36792869120113E-3</v>
      </c>
      <c r="P69" s="90">
        <v>0</v>
      </c>
      <c r="Q69" s="97">
        <v>0</v>
      </c>
      <c r="R69" s="90">
        <v>0</v>
      </c>
      <c r="S69" s="90">
        <v>0</v>
      </c>
      <c r="T69" s="97">
        <v>0</v>
      </c>
      <c r="U69" s="90">
        <v>0</v>
      </c>
      <c r="V69" s="111">
        <v>0</v>
      </c>
    </row>
    <row r="70" spans="2:22" s="85" customFormat="1" x14ac:dyDescent="0.25">
      <c r="B70" s="19" t="str">
        <f>VLOOKUP(C70,COD_DANE!$B:$C,2,0)</f>
        <v>95</v>
      </c>
      <c r="C70" s="118" t="s">
        <v>19</v>
      </c>
      <c r="D70" s="90">
        <v>137</v>
      </c>
      <c r="E70" s="90">
        <v>0</v>
      </c>
      <c r="F70" s="97">
        <v>0</v>
      </c>
      <c r="G70" s="90">
        <v>136</v>
      </c>
      <c r="H70" s="97">
        <v>5.0698974836905896E-3</v>
      </c>
      <c r="I70" s="90">
        <v>1</v>
      </c>
      <c r="J70" s="97">
        <v>1.36612021857924E-3</v>
      </c>
      <c r="K70" s="90">
        <v>114</v>
      </c>
      <c r="L70" s="90">
        <v>0</v>
      </c>
      <c r="M70" s="97">
        <v>0</v>
      </c>
      <c r="N70" s="90">
        <v>114</v>
      </c>
      <c r="O70" s="97">
        <v>5.0304474450622201E-3</v>
      </c>
      <c r="P70" s="90">
        <v>0</v>
      </c>
      <c r="Q70" s="97">
        <v>0</v>
      </c>
      <c r="R70" s="90">
        <v>9</v>
      </c>
      <c r="S70" s="90">
        <v>9</v>
      </c>
      <c r="T70" s="97">
        <v>2.46575342465753E-2</v>
      </c>
      <c r="U70" s="90">
        <v>0</v>
      </c>
      <c r="V70" s="111">
        <v>0</v>
      </c>
    </row>
    <row r="71" spans="2:22" s="85" customFormat="1" x14ac:dyDescent="0.25">
      <c r="B71" s="19" t="str">
        <f>VLOOKUP(C71,COD_DANE!$B:$C,2,0)</f>
        <v>41</v>
      </c>
      <c r="C71" s="118" t="s">
        <v>20</v>
      </c>
      <c r="D71" s="90">
        <v>849</v>
      </c>
      <c r="E71" s="90">
        <v>0</v>
      </c>
      <c r="F71" s="97">
        <v>0</v>
      </c>
      <c r="G71" s="90">
        <v>801</v>
      </c>
      <c r="H71" s="97">
        <v>2.9860205032618801E-2</v>
      </c>
      <c r="I71" s="90">
        <v>48</v>
      </c>
      <c r="J71" s="97">
        <v>6.5573770491803296E-2</v>
      </c>
      <c r="K71" s="90">
        <v>689</v>
      </c>
      <c r="L71" s="90">
        <v>0</v>
      </c>
      <c r="M71" s="97">
        <v>0</v>
      </c>
      <c r="N71" s="90">
        <v>659</v>
      </c>
      <c r="O71" s="97">
        <v>2.9079516371017598E-2</v>
      </c>
      <c r="P71" s="90">
        <v>30</v>
      </c>
      <c r="Q71" s="97">
        <v>6.2370062370062401E-2</v>
      </c>
      <c r="R71" s="90">
        <v>47</v>
      </c>
      <c r="S71" s="90">
        <v>47</v>
      </c>
      <c r="T71" s="97">
        <v>0.12876712328767101</v>
      </c>
      <c r="U71" s="90">
        <v>0</v>
      </c>
      <c r="V71" s="111">
        <v>0</v>
      </c>
    </row>
    <row r="72" spans="2:22" s="85" customFormat="1" x14ac:dyDescent="0.25">
      <c r="B72" s="19" t="str">
        <f>VLOOKUP(C72,COD_DANE!$B:$C,2,0)</f>
        <v>44</v>
      </c>
      <c r="C72" s="118" t="s">
        <v>21</v>
      </c>
      <c r="D72" s="90">
        <v>239</v>
      </c>
      <c r="E72" s="90">
        <v>0</v>
      </c>
      <c r="F72" s="97">
        <v>0</v>
      </c>
      <c r="G72" s="90">
        <v>238</v>
      </c>
      <c r="H72" s="97">
        <v>8.8723205964585296E-3</v>
      </c>
      <c r="I72" s="90">
        <v>1</v>
      </c>
      <c r="J72" s="97">
        <v>1.36612021857924E-3</v>
      </c>
      <c r="K72" s="90">
        <v>208</v>
      </c>
      <c r="L72" s="90">
        <v>0</v>
      </c>
      <c r="M72" s="97">
        <v>0</v>
      </c>
      <c r="N72" s="90">
        <v>208</v>
      </c>
      <c r="O72" s="97">
        <v>9.1783602506398405E-3</v>
      </c>
      <c r="P72" s="90">
        <v>0</v>
      </c>
      <c r="Q72" s="97">
        <v>0</v>
      </c>
      <c r="R72" s="90">
        <v>4</v>
      </c>
      <c r="S72" s="90">
        <v>4</v>
      </c>
      <c r="T72" s="97">
        <v>1.0958904109589E-2</v>
      </c>
      <c r="U72" s="90">
        <v>0</v>
      </c>
      <c r="V72" s="111">
        <v>0</v>
      </c>
    </row>
    <row r="73" spans="2:22" s="85" customFormat="1" x14ac:dyDescent="0.25">
      <c r="B73" s="19" t="str">
        <f>VLOOKUP(C73,COD_DANE!$B:$C,2,0)</f>
        <v>47</v>
      </c>
      <c r="C73" s="118" t="s">
        <v>22</v>
      </c>
      <c r="D73" s="90">
        <v>1321</v>
      </c>
      <c r="E73" s="90">
        <v>2</v>
      </c>
      <c r="F73" s="97">
        <v>5.2631578947368397E-2</v>
      </c>
      <c r="G73" s="90">
        <v>1316</v>
      </c>
      <c r="H73" s="97">
        <v>4.90587138863001E-2</v>
      </c>
      <c r="I73" s="90">
        <v>3</v>
      </c>
      <c r="J73" s="97">
        <v>4.0983606557377103E-3</v>
      </c>
      <c r="K73" s="90">
        <v>1190</v>
      </c>
      <c r="L73" s="90">
        <v>2</v>
      </c>
      <c r="M73" s="97">
        <v>5.4054054054054099E-2</v>
      </c>
      <c r="N73" s="90">
        <v>1187</v>
      </c>
      <c r="O73" s="97">
        <v>5.2378430853410998E-2</v>
      </c>
      <c r="P73" s="90">
        <v>1</v>
      </c>
      <c r="Q73" s="97">
        <v>2.07900207900208E-3</v>
      </c>
      <c r="R73" s="90">
        <v>1</v>
      </c>
      <c r="S73" s="90">
        <v>1</v>
      </c>
      <c r="T73" s="97">
        <v>2.7397260273972599E-3</v>
      </c>
      <c r="U73" s="90">
        <v>0</v>
      </c>
      <c r="V73" s="111">
        <v>0</v>
      </c>
    </row>
    <row r="74" spans="2:22" s="85" customFormat="1" x14ac:dyDescent="0.25">
      <c r="B74" s="19" t="str">
        <f>VLOOKUP(C74,COD_DANE!$B:$C,2,0)</f>
        <v>50</v>
      </c>
      <c r="C74" s="118" t="s">
        <v>23</v>
      </c>
      <c r="D74" s="90">
        <v>1972</v>
      </c>
      <c r="E74" s="90">
        <v>0</v>
      </c>
      <c r="F74" s="97">
        <v>0</v>
      </c>
      <c r="G74" s="90">
        <v>1938</v>
      </c>
      <c r="H74" s="97">
        <v>7.2246039142590895E-2</v>
      </c>
      <c r="I74" s="90">
        <v>34</v>
      </c>
      <c r="J74" s="97">
        <v>4.6448087431693999E-2</v>
      </c>
      <c r="K74" s="90">
        <v>1629</v>
      </c>
      <c r="L74" s="90">
        <v>0</v>
      </c>
      <c r="M74" s="97">
        <v>0</v>
      </c>
      <c r="N74" s="90">
        <v>1609</v>
      </c>
      <c r="O74" s="97">
        <v>7.0999911746536096E-2</v>
      </c>
      <c r="P74" s="90">
        <v>20</v>
      </c>
      <c r="Q74" s="97">
        <v>4.1580041580041603E-2</v>
      </c>
      <c r="R74" s="90">
        <v>38</v>
      </c>
      <c r="S74" s="90">
        <v>38</v>
      </c>
      <c r="T74" s="97">
        <v>0.104109589041096</v>
      </c>
      <c r="U74" s="90">
        <v>0</v>
      </c>
      <c r="V74" s="111">
        <v>0</v>
      </c>
    </row>
    <row r="75" spans="2:22" s="85" customFormat="1" x14ac:dyDescent="0.25">
      <c r="B75" s="19" t="str">
        <f>VLOOKUP(C75,COD_DANE!$B:$C,2,0)</f>
        <v>52</v>
      </c>
      <c r="C75" s="118" t="s">
        <v>24</v>
      </c>
      <c r="D75" s="90">
        <v>253</v>
      </c>
      <c r="E75" s="90">
        <v>0</v>
      </c>
      <c r="F75" s="97">
        <v>0</v>
      </c>
      <c r="G75" s="90">
        <v>251</v>
      </c>
      <c r="H75" s="97">
        <v>9.3569431500465997E-3</v>
      </c>
      <c r="I75" s="90">
        <v>2</v>
      </c>
      <c r="J75" s="97">
        <v>2.7322404371584699E-3</v>
      </c>
      <c r="K75" s="90">
        <v>219</v>
      </c>
      <c r="L75" s="90">
        <v>0</v>
      </c>
      <c r="M75" s="97">
        <v>0</v>
      </c>
      <c r="N75" s="90">
        <v>218</v>
      </c>
      <c r="O75" s="97">
        <v>9.6196275703821395E-3</v>
      </c>
      <c r="P75" s="90">
        <v>1</v>
      </c>
      <c r="Q75" s="97">
        <v>2.07900207900208E-3</v>
      </c>
      <c r="R75" s="90">
        <v>4</v>
      </c>
      <c r="S75" s="90">
        <v>4</v>
      </c>
      <c r="T75" s="97">
        <v>1.0958904109589E-2</v>
      </c>
      <c r="U75" s="90">
        <v>0</v>
      </c>
      <c r="V75" s="111">
        <v>0</v>
      </c>
    </row>
    <row r="76" spans="2:22" s="85" customFormat="1" x14ac:dyDescent="0.25">
      <c r="B76" s="19" t="str">
        <f>VLOOKUP(C76,COD_DANE!$B:$C,2,0)</f>
        <v>54</v>
      </c>
      <c r="C76" s="118" t="s">
        <v>25</v>
      </c>
      <c r="D76" s="90">
        <v>700</v>
      </c>
      <c r="E76" s="90">
        <v>0</v>
      </c>
      <c r="F76" s="97">
        <v>0</v>
      </c>
      <c r="G76" s="90">
        <v>689</v>
      </c>
      <c r="H76" s="97">
        <v>2.5684995340167799E-2</v>
      </c>
      <c r="I76" s="90">
        <v>11</v>
      </c>
      <c r="J76" s="97">
        <v>1.50273224043716E-2</v>
      </c>
      <c r="K76" s="90">
        <v>618</v>
      </c>
      <c r="L76" s="90">
        <v>0</v>
      </c>
      <c r="M76" s="97">
        <v>0</v>
      </c>
      <c r="N76" s="90">
        <v>612</v>
      </c>
      <c r="O76" s="97">
        <v>2.7005559968228801E-2</v>
      </c>
      <c r="P76" s="90">
        <v>6</v>
      </c>
      <c r="Q76" s="97">
        <v>1.2474012474012501E-2</v>
      </c>
      <c r="R76" s="90">
        <v>14</v>
      </c>
      <c r="S76" s="90">
        <v>14</v>
      </c>
      <c r="T76" s="97">
        <v>3.8356164383561597E-2</v>
      </c>
      <c r="U76" s="90">
        <v>0</v>
      </c>
      <c r="V76" s="111">
        <v>0</v>
      </c>
    </row>
    <row r="77" spans="2:22" s="85" customFormat="1" x14ac:dyDescent="0.25">
      <c r="B77" s="19" t="str">
        <f>VLOOKUP(C77,COD_DANE!$B:$C,2,0)</f>
        <v>86</v>
      </c>
      <c r="C77" s="118" t="s">
        <v>26</v>
      </c>
      <c r="D77" s="90">
        <v>386</v>
      </c>
      <c r="E77" s="90">
        <v>0</v>
      </c>
      <c r="F77" s="97">
        <v>0</v>
      </c>
      <c r="G77" s="90">
        <v>374</v>
      </c>
      <c r="H77" s="97">
        <v>1.39422180801491E-2</v>
      </c>
      <c r="I77" s="90">
        <v>12</v>
      </c>
      <c r="J77" s="97">
        <v>1.63934426229508E-2</v>
      </c>
      <c r="K77" s="90">
        <v>336</v>
      </c>
      <c r="L77" s="90">
        <v>0</v>
      </c>
      <c r="M77" s="97">
        <v>0</v>
      </c>
      <c r="N77" s="90">
        <v>328</v>
      </c>
      <c r="O77" s="97">
        <v>1.4473568087547401E-2</v>
      </c>
      <c r="P77" s="90">
        <v>8</v>
      </c>
      <c r="Q77" s="97">
        <v>1.6632016632016602E-2</v>
      </c>
      <c r="R77" s="90">
        <v>12</v>
      </c>
      <c r="S77" s="90">
        <v>12</v>
      </c>
      <c r="T77" s="97">
        <v>3.2876712328767099E-2</v>
      </c>
      <c r="U77" s="90">
        <v>0</v>
      </c>
      <c r="V77" s="111">
        <v>0</v>
      </c>
    </row>
    <row r="78" spans="2:22" s="85" customFormat="1" x14ac:dyDescent="0.25">
      <c r="B78" s="19" t="str">
        <f>VLOOKUP(C78,COD_DANE!$B:$C,2,0)</f>
        <v>63</v>
      </c>
      <c r="C78" s="118" t="s">
        <v>27</v>
      </c>
      <c r="D78" s="90">
        <v>254</v>
      </c>
      <c r="E78" s="90">
        <v>0</v>
      </c>
      <c r="F78" s="97">
        <v>0</v>
      </c>
      <c r="G78" s="90">
        <v>220</v>
      </c>
      <c r="H78" s="97">
        <v>8.2013047530288905E-3</v>
      </c>
      <c r="I78" s="90">
        <v>34</v>
      </c>
      <c r="J78" s="97">
        <v>4.6448087431693999E-2</v>
      </c>
      <c r="K78" s="90">
        <v>225</v>
      </c>
      <c r="L78" s="90">
        <v>0</v>
      </c>
      <c r="M78" s="97">
        <v>0</v>
      </c>
      <c r="N78" s="90">
        <v>198</v>
      </c>
      <c r="O78" s="97">
        <v>8.7370929308975397E-3</v>
      </c>
      <c r="P78" s="90">
        <v>27</v>
      </c>
      <c r="Q78" s="97">
        <v>5.6133056133056101E-2</v>
      </c>
      <c r="R78" s="90">
        <v>5</v>
      </c>
      <c r="S78" s="90">
        <v>5</v>
      </c>
      <c r="T78" s="97">
        <v>1.3698630136986301E-2</v>
      </c>
      <c r="U78" s="90">
        <v>0</v>
      </c>
      <c r="V78" s="111">
        <v>0</v>
      </c>
    </row>
    <row r="79" spans="2:22" s="85" customFormat="1" x14ac:dyDescent="0.25">
      <c r="B79" s="19" t="str">
        <f>VLOOKUP(C79,COD_DANE!$B:$C,2,0)</f>
        <v>66</v>
      </c>
      <c r="C79" s="118" t="s">
        <v>28</v>
      </c>
      <c r="D79" s="90">
        <v>484</v>
      </c>
      <c r="E79" s="90">
        <v>2</v>
      </c>
      <c r="F79" s="97">
        <v>5.2631578947368397E-2</v>
      </c>
      <c r="G79" s="90">
        <v>459</v>
      </c>
      <c r="H79" s="97">
        <v>1.7110904007455699E-2</v>
      </c>
      <c r="I79" s="90">
        <v>23</v>
      </c>
      <c r="J79" s="97">
        <v>3.1420765027322398E-2</v>
      </c>
      <c r="K79" s="90">
        <v>418</v>
      </c>
      <c r="L79" s="90">
        <v>2</v>
      </c>
      <c r="M79" s="97">
        <v>5.4054054054054099E-2</v>
      </c>
      <c r="N79" s="90">
        <v>400</v>
      </c>
      <c r="O79" s="97">
        <v>1.7650692789691998E-2</v>
      </c>
      <c r="P79" s="90">
        <v>16</v>
      </c>
      <c r="Q79" s="97">
        <v>3.3264033264033301E-2</v>
      </c>
      <c r="R79" s="90">
        <v>2</v>
      </c>
      <c r="S79" s="90">
        <v>2</v>
      </c>
      <c r="T79" s="97">
        <v>5.4794520547945197E-3</v>
      </c>
      <c r="U79" s="90">
        <v>0</v>
      </c>
      <c r="V79" s="111">
        <v>0</v>
      </c>
    </row>
    <row r="80" spans="2:22" s="85" customFormat="1" x14ac:dyDescent="0.25">
      <c r="B80" s="19" t="str">
        <f>VLOOKUP(C80,COD_DANE!$B:$C,2,0)</f>
        <v>68</v>
      </c>
      <c r="C80" s="118" t="s">
        <v>29</v>
      </c>
      <c r="D80" s="90">
        <v>1299</v>
      </c>
      <c r="E80" s="90">
        <v>3</v>
      </c>
      <c r="F80" s="97">
        <v>7.8947368421052599E-2</v>
      </c>
      <c r="G80" s="90">
        <v>1278</v>
      </c>
      <c r="H80" s="97">
        <v>4.7642124883504201E-2</v>
      </c>
      <c r="I80" s="90">
        <v>18</v>
      </c>
      <c r="J80" s="97">
        <v>2.4590163934426201E-2</v>
      </c>
      <c r="K80" s="90">
        <v>1167</v>
      </c>
      <c r="L80" s="90">
        <v>3</v>
      </c>
      <c r="M80" s="97">
        <v>8.1081081081081099E-2</v>
      </c>
      <c r="N80" s="90">
        <v>1150</v>
      </c>
      <c r="O80" s="97">
        <v>5.0745741770364498E-2</v>
      </c>
      <c r="P80" s="90">
        <v>14</v>
      </c>
      <c r="Q80" s="97">
        <v>2.9106029106029101E-2</v>
      </c>
      <c r="R80" s="90">
        <v>9</v>
      </c>
      <c r="S80" s="90">
        <v>9</v>
      </c>
      <c r="T80" s="97">
        <v>2.46575342465753E-2</v>
      </c>
      <c r="U80" s="90">
        <v>0</v>
      </c>
      <c r="V80" s="111">
        <v>0</v>
      </c>
    </row>
    <row r="81" spans="2:22" s="85" customFormat="1" x14ac:dyDescent="0.25">
      <c r="B81" s="19" t="str">
        <f>VLOOKUP(C81,COD_DANE!$B:$C,2,0)</f>
        <v>70</v>
      </c>
      <c r="C81" s="118" t="s">
        <v>30</v>
      </c>
      <c r="D81" s="90">
        <v>565</v>
      </c>
      <c r="E81" s="90">
        <v>3</v>
      </c>
      <c r="F81" s="97">
        <v>7.8947368421052599E-2</v>
      </c>
      <c r="G81" s="90">
        <v>561</v>
      </c>
      <c r="H81" s="97">
        <v>2.0913327120223701E-2</v>
      </c>
      <c r="I81" s="90">
        <v>1</v>
      </c>
      <c r="J81" s="97">
        <v>1.36612021857924E-3</v>
      </c>
      <c r="K81" s="90">
        <v>510</v>
      </c>
      <c r="L81" s="90">
        <v>3</v>
      </c>
      <c r="M81" s="97">
        <v>8.1081081081081099E-2</v>
      </c>
      <c r="N81" s="90">
        <v>506</v>
      </c>
      <c r="O81" s="97">
        <v>2.2328126378960401E-2</v>
      </c>
      <c r="P81" s="90">
        <v>1</v>
      </c>
      <c r="Q81" s="97">
        <v>2.07900207900208E-3</v>
      </c>
      <c r="R81" s="90">
        <v>2</v>
      </c>
      <c r="S81" s="90">
        <v>2</v>
      </c>
      <c r="T81" s="97">
        <v>5.4794520547945197E-3</v>
      </c>
      <c r="U81" s="90">
        <v>0</v>
      </c>
      <c r="V81" s="111">
        <v>0</v>
      </c>
    </row>
    <row r="82" spans="2:22" s="85" customFormat="1" x14ac:dyDescent="0.25">
      <c r="B82" s="19" t="str">
        <f>VLOOKUP(C82,COD_DANE!$B:$C,2,0)</f>
        <v>73</v>
      </c>
      <c r="C82" s="118" t="s">
        <v>31</v>
      </c>
      <c r="D82" s="90">
        <v>808</v>
      </c>
      <c r="E82" s="90">
        <v>1</v>
      </c>
      <c r="F82" s="97">
        <v>2.6315789473684199E-2</v>
      </c>
      <c r="G82" s="90">
        <v>787</v>
      </c>
      <c r="H82" s="97">
        <v>2.9338303821062402E-2</v>
      </c>
      <c r="I82" s="90">
        <v>20</v>
      </c>
      <c r="J82" s="97">
        <v>2.7322404371584699E-2</v>
      </c>
      <c r="K82" s="90">
        <v>634</v>
      </c>
      <c r="L82" s="90">
        <v>1</v>
      </c>
      <c r="M82" s="97">
        <v>2.7027027027027001E-2</v>
      </c>
      <c r="N82" s="90">
        <v>622</v>
      </c>
      <c r="O82" s="97">
        <v>2.7446827287971098E-2</v>
      </c>
      <c r="P82" s="90">
        <v>11</v>
      </c>
      <c r="Q82" s="97">
        <v>2.2869022869022902E-2</v>
      </c>
      <c r="R82" s="90">
        <v>12</v>
      </c>
      <c r="S82" s="90">
        <v>12</v>
      </c>
      <c r="T82" s="97">
        <v>3.2876712328767099E-2</v>
      </c>
      <c r="U82" s="90">
        <v>0</v>
      </c>
      <c r="V82" s="111">
        <v>0</v>
      </c>
    </row>
    <row r="83" spans="2:22" s="85" customFormat="1" x14ac:dyDescent="0.25">
      <c r="B83" s="19" t="str">
        <f>VLOOKUP(C83,COD_DANE!$B:$C,2,0)</f>
        <v>76</v>
      </c>
      <c r="C83" s="118" t="s">
        <v>32</v>
      </c>
      <c r="D83" s="90">
        <v>921</v>
      </c>
      <c r="E83" s="90">
        <v>1</v>
      </c>
      <c r="F83" s="97">
        <v>2.6315789473684199E-2</v>
      </c>
      <c r="G83" s="90">
        <v>866</v>
      </c>
      <c r="H83" s="97">
        <v>3.2283317800559201E-2</v>
      </c>
      <c r="I83" s="90">
        <v>54</v>
      </c>
      <c r="J83" s="97">
        <v>7.3770491803278701E-2</v>
      </c>
      <c r="K83" s="90">
        <v>755</v>
      </c>
      <c r="L83" s="90">
        <v>1</v>
      </c>
      <c r="M83" s="97">
        <v>2.7027027027027001E-2</v>
      </c>
      <c r="N83" s="90">
        <v>712</v>
      </c>
      <c r="O83" s="97">
        <v>3.1418233165651802E-2</v>
      </c>
      <c r="P83" s="90">
        <v>42</v>
      </c>
      <c r="Q83" s="97">
        <v>8.7318087318087295E-2</v>
      </c>
      <c r="R83" s="90">
        <v>24</v>
      </c>
      <c r="S83" s="90">
        <v>23</v>
      </c>
      <c r="T83" s="97">
        <v>6.3013698630137005E-2</v>
      </c>
      <c r="U83" s="90">
        <v>1</v>
      </c>
      <c r="V83" s="111">
        <v>1</v>
      </c>
    </row>
    <row r="84" spans="2:22" s="85" customFormat="1" x14ac:dyDescent="0.25">
      <c r="B84" s="19" t="str">
        <f>VLOOKUP(C84,COD_DANE!$B:$C,2,0)</f>
        <v>97</v>
      </c>
      <c r="C84" s="118" t="s">
        <v>33</v>
      </c>
      <c r="D84" s="90">
        <v>39</v>
      </c>
      <c r="E84" s="90">
        <v>0</v>
      </c>
      <c r="F84" s="97">
        <v>0</v>
      </c>
      <c r="G84" s="90">
        <v>39</v>
      </c>
      <c r="H84" s="97">
        <v>1.45386766076421E-3</v>
      </c>
      <c r="I84" s="90">
        <v>0</v>
      </c>
      <c r="J84" s="97">
        <v>0</v>
      </c>
      <c r="K84" s="90">
        <v>33</v>
      </c>
      <c r="L84" s="90">
        <v>0</v>
      </c>
      <c r="M84" s="97">
        <v>0</v>
      </c>
      <c r="N84" s="90">
        <v>33</v>
      </c>
      <c r="O84" s="97">
        <v>1.4561821551495901E-3</v>
      </c>
      <c r="P84" s="90">
        <v>0</v>
      </c>
      <c r="Q84" s="97">
        <v>0</v>
      </c>
      <c r="R84" s="90">
        <v>2</v>
      </c>
      <c r="S84" s="90">
        <v>2</v>
      </c>
      <c r="T84" s="97">
        <v>5.4794520547945197E-3</v>
      </c>
      <c r="U84" s="90">
        <v>0</v>
      </c>
      <c r="V84" s="111">
        <v>0</v>
      </c>
    </row>
    <row r="85" spans="2:22" s="85" customFormat="1" x14ac:dyDescent="0.25">
      <c r="B85" s="19" t="str">
        <f>VLOOKUP(C85,COD_DANE!$B:$C,2,0)</f>
        <v>99</v>
      </c>
      <c r="C85" s="118" t="s">
        <v>34</v>
      </c>
      <c r="D85" s="90">
        <v>45</v>
      </c>
      <c r="E85" s="90">
        <v>0</v>
      </c>
      <c r="F85" s="97">
        <v>0</v>
      </c>
      <c r="G85" s="90">
        <v>44</v>
      </c>
      <c r="H85" s="97">
        <v>1.64026095060578E-3</v>
      </c>
      <c r="I85" s="90">
        <v>1</v>
      </c>
      <c r="J85" s="97">
        <v>1.36612021857924E-3</v>
      </c>
      <c r="K85" s="90">
        <v>39</v>
      </c>
      <c r="L85" s="90">
        <v>0</v>
      </c>
      <c r="M85" s="97">
        <v>0</v>
      </c>
      <c r="N85" s="90">
        <v>38</v>
      </c>
      <c r="O85" s="97">
        <v>1.67681581502074E-3</v>
      </c>
      <c r="P85" s="90">
        <v>1</v>
      </c>
      <c r="Q85" s="97">
        <v>2.07900207900208E-3</v>
      </c>
      <c r="R85" s="90">
        <v>0</v>
      </c>
      <c r="S85" s="90">
        <v>0</v>
      </c>
      <c r="T85" s="97">
        <v>0</v>
      </c>
      <c r="U85" s="90">
        <v>0</v>
      </c>
      <c r="V85" s="111">
        <v>0</v>
      </c>
    </row>
    <row r="86" spans="2:22" s="85" customFormat="1" ht="15.75" thickBot="1" x14ac:dyDescent="0.3">
      <c r="B86" s="20">
        <f>VLOOKUP(C86,COD_DANE!$B:$C,2,0)</f>
        <v>0</v>
      </c>
      <c r="C86" s="119" t="s">
        <v>205</v>
      </c>
      <c r="D86" s="93">
        <v>72</v>
      </c>
      <c r="E86" s="93">
        <v>0</v>
      </c>
      <c r="F86" s="99">
        <v>0</v>
      </c>
      <c r="G86" s="93">
        <v>68</v>
      </c>
      <c r="H86" s="99">
        <v>2.53494874184529E-3</v>
      </c>
      <c r="I86" s="93">
        <v>4</v>
      </c>
      <c r="J86" s="99">
        <v>5.4644808743169399E-3</v>
      </c>
      <c r="K86" s="93">
        <v>1</v>
      </c>
      <c r="L86" s="93">
        <v>0</v>
      </c>
      <c r="M86" s="99">
        <v>0</v>
      </c>
      <c r="N86" s="93">
        <v>1</v>
      </c>
      <c r="O86" s="99">
        <v>4.4126731974229998E-5</v>
      </c>
      <c r="P86" s="93">
        <v>0</v>
      </c>
      <c r="Q86" s="99">
        <v>0</v>
      </c>
      <c r="R86" s="93">
        <v>0</v>
      </c>
      <c r="S86" s="93">
        <v>0</v>
      </c>
      <c r="T86" s="99">
        <v>0</v>
      </c>
      <c r="U86" s="93">
        <v>0</v>
      </c>
      <c r="V86" s="110">
        <v>0</v>
      </c>
    </row>
    <row r="87" spans="2:22" customFormat="1" ht="15.75" thickBot="1" x14ac:dyDescent="0.3"/>
    <row r="88" spans="2:22" s="6" customFormat="1" ht="14.45" customHeight="1" x14ac:dyDescent="0.25">
      <c r="B88" s="189" t="s">
        <v>217</v>
      </c>
      <c r="C88" s="163" t="s">
        <v>253</v>
      </c>
      <c r="D88" s="163" t="s">
        <v>95</v>
      </c>
      <c r="E88" s="163" t="s">
        <v>96</v>
      </c>
      <c r="F88" s="198"/>
      <c r="G88" s="198"/>
      <c r="H88" s="198"/>
      <c r="I88" s="198"/>
      <c r="J88" s="199"/>
    </row>
    <row r="89" spans="2:22" s="6" customFormat="1" x14ac:dyDescent="0.25">
      <c r="B89" s="190"/>
      <c r="C89" s="164"/>
      <c r="D89" s="164"/>
      <c r="E89" s="164" t="s">
        <v>94</v>
      </c>
      <c r="F89" s="196"/>
      <c r="G89" s="164" t="s">
        <v>97</v>
      </c>
      <c r="H89" s="196"/>
      <c r="I89" s="164" t="s">
        <v>98</v>
      </c>
      <c r="J89" s="197"/>
    </row>
    <row r="90" spans="2:22" s="6" customFormat="1" x14ac:dyDescent="0.25">
      <c r="B90" s="190"/>
      <c r="C90" s="164"/>
      <c r="D90" s="164"/>
      <c r="E90" s="33" t="s">
        <v>0</v>
      </c>
      <c r="F90" s="33" t="s">
        <v>43</v>
      </c>
      <c r="G90" s="33" t="s">
        <v>0</v>
      </c>
      <c r="H90" s="33" t="s">
        <v>43</v>
      </c>
      <c r="I90" s="33" t="s">
        <v>0</v>
      </c>
      <c r="J90" s="49" t="s">
        <v>43</v>
      </c>
    </row>
    <row r="91" spans="2:22" s="6" customFormat="1" x14ac:dyDescent="0.25">
      <c r="B91" s="18"/>
      <c r="C91" s="129" t="s">
        <v>1</v>
      </c>
      <c r="D91" s="40">
        <v>19174</v>
      </c>
      <c r="E91" s="40">
        <v>24</v>
      </c>
      <c r="F91" s="41">
        <v>1</v>
      </c>
      <c r="G91" s="40">
        <v>18646</v>
      </c>
      <c r="H91" s="41">
        <v>1</v>
      </c>
      <c r="I91" s="40">
        <v>504</v>
      </c>
      <c r="J91" s="46">
        <v>1</v>
      </c>
    </row>
    <row r="92" spans="2:22" s="6" customFormat="1" x14ac:dyDescent="0.25">
      <c r="B92" s="19" t="str">
        <f>VLOOKUP(C92,COD_DANE!$B:$C,2,0)</f>
        <v>91</v>
      </c>
      <c r="C92" s="128" t="s">
        <v>2</v>
      </c>
      <c r="D92" s="34">
        <v>11</v>
      </c>
      <c r="E92" s="35">
        <v>0</v>
      </c>
      <c r="F92" s="36">
        <v>0</v>
      </c>
      <c r="G92" s="35">
        <v>11</v>
      </c>
      <c r="H92" s="36">
        <v>5.8993886088168997E-4</v>
      </c>
      <c r="I92" s="35">
        <v>0</v>
      </c>
      <c r="J92" s="47">
        <v>0</v>
      </c>
    </row>
    <row r="93" spans="2:22" s="6" customFormat="1" x14ac:dyDescent="0.25">
      <c r="B93" s="19" t="str">
        <f>VLOOKUP(C93,COD_DANE!$B:$C,2,0)</f>
        <v>05</v>
      </c>
      <c r="C93" s="128" t="s">
        <v>3</v>
      </c>
      <c r="D93" s="34">
        <v>2703</v>
      </c>
      <c r="E93" s="35">
        <v>6</v>
      </c>
      <c r="F93" s="36">
        <v>0.25</v>
      </c>
      <c r="G93" s="35">
        <v>2647</v>
      </c>
      <c r="H93" s="36">
        <v>0.14196074225034899</v>
      </c>
      <c r="I93" s="35">
        <v>50</v>
      </c>
      <c r="J93" s="47">
        <v>9.9206349206349201E-2</v>
      </c>
    </row>
    <row r="94" spans="2:22" s="6" customFormat="1" x14ac:dyDescent="0.25">
      <c r="B94" s="19" t="str">
        <f>VLOOKUP(C94,COD_DANE!$B:$C,2,0)</f>
        <v>81</v>
      </c>
      <c r="C94" s="128" t="s">
        <v>4</v>
      </c>
      <c r="D94" s="34">
        <v>102</v>
      </c>
      <c r="E94" s="35">
        <v>0</v>
      </c>
      <c r="F94" s="36">
        <v>0</v>
      </c>
      <c r="G94" s="35">
        <v>100</v>
      </c>
      <c r="H94" s="36">
        <v>5.3630805534699098E-3</v>
      </c>
      <c r="I94" s="35">
        <v>2</v>
      </c>
      <c r="J94" s="47">
        <v>3.9682539682539698E-3</v>
      </c>
    </row>
    <row r="95" spans="2:22" s="6" customFormat="1" x14ac:dyDescent="0.25">
      <c r="B95" s="19" t="str">
        <f>VLOOKUP(C95,COD_DANE!$B:$C,2,0)</f>
        <v>08</v>
      </c>
      <c r="C95" s="128" t="s">
        <v>6</v>
      </c>
      <c r="D95" s="34">
        <v>469</v>
      </c>
      <c r="E95" s="35">
        <v>0</v>
      </c>
      <c r="F95" s="36">
        <v>0</v>
      </c>
      <c r="G95" s="35">
        <v>465</v>
      </c>
      <c r="H95" s="36">
        <v>2.4938324573635099E-2</v>
      </c>
      <c r="I95" s="35">
        <v>4</v>
      </c>
      <c r="J95" s="47">
        <v>7.9365079365079395E-3</v>
      </c>
    </row>
    <row r="96" spans="2:22" s="6" customFormat="1" x14ac:dyDescent="0.25">
      <c r="B96" s="19" t="str">
        <f>VLOOKUP(C96,COD_DANE!$B:$C,2,0)</f>
        <v>11</v>
      </c>
      <c r="C96" s="128" t="s">
        <v>7</v>
      </c>
      <c r="D96" s="34">
        <v>2182</v>
      </c>
      <c r="E96" s="35">
        <v>10</v>
      </c>
      <c r="F96" s="36">
        <v>0.41666666666666702</v>
      </c>
      <c r="G96" s="35">
        <v>2005</v>
      </c>
      <c r="H96" s="36">
        <v>0.107529765097072</v>
      </c>
      <c r="I96" s="35">
        <v>167</v>
      </c>
      <c r="J96" s="47">
        <v>0.331349206349206</v>
      </c>
    </row>
    <row r="97" spans="2:10" s="6" customFormat="1" x14ac:dyDescent="0.25">
      <c r="B97" s="19" t="str">
        <f>VLOOKUP(C97,COD_DANE!$B:$C,2,0)</f>
        <v>13</v>
      </c>
      <c r="C97" s="128" t="s">
        <v>8</v>
      </c>
      <c r="D97" s="34">
        <v>667</v>
      </c>
      <c r="E97" s="35">
        <v>0</v>
      </c>
      <c r="F97" s="36">
        <v>0</v>
      </c>
      <c r="G97" s="35">
        <v>663</v>
      </c>
      <c r="H97" s="36">
        <v>3.5557224069505497E-2</v>
      </c>
      <c r="I97" s="35">
        <v>4</v>
      </c>
      <c r="J97" s="47">
        <v>7.9365079365079395E-3</v>
      </c>
    </row>
    <row r="98" spans="2:10" s="6" customFormat="1" x14ac:dyDescent="0.25">
      <c r="B98" s="19" t="str">
        <f>VLOOKUP(C98,COD_DANE!$B:$C,2,0)</f>
        <v>15</v>
      </c>
      <c r="C98" s="128" t="s">
        <v>9</v>
      </c>
      <c r="D98" s="34">
        <v>321</v>
      </c>
      <c r="E98" s="35">
        <v>0</v>
      </c>
      <c r="F98" s="36">
        <v>0</v>
      </c>
      <c r="G98" s="35">
        <v>316</v>
      </c>
      <c r="H98" s="36">
        <v>1.6947334548964899E-2</v>
      </c>
      <c r="I98" s="35">
        <v>5</v>
      </c>
      <c r="J98" s="47">
        <v>9.9206349206349201E-3</v>
      </c>
    </row>
    <row r="99" spans="2:10" s="6" customFormat="1" x14ac:dyDescent="0.25">
      <c r="B99" s="19" t="str">
        <f>VLOOKUP(C99,COD_DANE!$B:$C,2,0)</f>
        <v>17</v>
      </c>
      <c r="C99" s="128" t="s">
        <v>10</v>
      </c>
      <c r="D99" s="34">
        <v>262</v>
      </c>
      <c r="E99" s="35">
        <v>0</v>
      </c>
      <c r="F99" s="36">
        <v>0</v>
      </c>
      <c r="G99" s="35">
        <v>255</v>
      </c>
      <c r="H99" s="36">
        <v>1.36758554113483E-2</v>
      </c>
      <c r="I99" s="35">
        <v>7</v>
      </c>
      <c r="J99" s="47">
        <v>1.38888888888889E-2</v>
      </c>
    </row>
    <row r="100" spans="2:10" s="6" customFormat="1" x14ac:dyDescent="0.25">
      <c r="B100" s="19" t="str">
        <f>VLOOKUP(C100,COD_DANE!$B:$C,2,0)</f>
        <v>18</v>
      </c>
      <c r="C100" s="128" t="s">
        <v>11</v>
      </c>
      <c r="D100" s="34">
        <v>482</v>
      </c>
      <c r="E100" s="35">
        <v>1</v>
      </c>
      <c r="F100" s="36">
        <v>4.1666666666666699E-2</v>
      </c>
      <c r="G100" s="35">
        <v>475</v>
      </c>
      <c r="H100" s="36">
        <v>2.54746326289821E-2</v>
      </c>
      <c r="I100" s="35">
        <v>6</v>
      </c>
      <c r="J100" s="47">
        <v>1.1904761904761901E-2</v>
      </c>
    </row>
    <row r="101" spans="2:10" s="6" customFormat="1" x14ac:dyDescent="0.25">
      <c r="B101" s="19" t="str">
        <f>VLOOKUP(C101,COD_DANE!$B:$C,2,0)</f>
        <v>85</v>
      </c>
      <c r="C101" s="128" t="s">
        <v>12</v>
      </c>
      <c r="D101" s="34">
        <v>426</v>
      </c>
      <c r="E101" s="35">
        <v>0</v>
      </c>
      <c r="F101" s="36">
        <v>0</v>
      </c>
      <c r="G101" s="35">
        <v>425</v>
      </c>
      <c r="H101" s="36">
        <v>2.27930923522471E-2</v>
      </c>
      <c r="I101" s="35">
        <v>1</v>
      </c>
      <c r="J101" s="47">
        <v>1.9841269841269801E-3</v>
      </c>
    </row>
    <row r="102" spans="2:10" s="6" customFormat="1" x14ac:dyDescent="0.25">
      <c r="B102" s="19" t="str">
        <f>VLOOKUP(C102,COD_DANE!$B:$C,2,0)</f>
        <v>19</v>
      </c>
      <c r="C102" s="128" t="s">
        <v>13</v>
      </c>
      <c r="D102" s="34">
        <v>418</v>
      </c>
      <c r="E102" s="35">
        <v>0</v>
      </c>
      <c r="F102" s="36">
        <v>0</v>
      </c>
      <c r="G102" s="35">
        <v>413</v>
      </c>
      <c r="H102" s="36">
        <v>2.2149522685830699E-2</v>
      </c>
      <c r="I102" s="35">
        <v>5</v>
      </c>
      <c r="J102" s="47">
        <v>9.9206349206349201E-3</v>
      </c>
    </row>
    <row r="103" spans="2:10" s="6" customFormat="1" x14ac:dyDescent="0.25">
      <c r="B103" s="19" t="str">
        <f>VLOOKUP(C103,COD_DANE!$B:$C,2,0)</f>
        <v>20</v>
      </c>
      <c r="C103" s="128" t="s">
        <v>14</v>
      </c>
      <c r="D103" s="34">
        <v>1442</v>
      </c>
      <c r="E103" s="35">
        <v>0</v>
      </c>
      <c r="F103" s="36">
        <v>0</v>
      </c>
      <c r="G103" s="35">
        <v>1439</v>
      </c>
      <c r="H103" s="36">
        <v>7.7174729164431993E-2</v>
      </c>
      <c r="I103" s="35">
        <v>3</v>
      </c>
      <c r="J103" s="47">
        <v>5.9523809523809503E-3</v>
      </c>
    </row>
    <row r="104" spans="2:10" s="6" customFormat="1" x14ac:dyDescent="0.25">
      <c r="B104" s="19" t="str">
        <f>VLOOKUP(C104,COD_DANE!$B:$C,2,0)</f>
        <v>27</v>
      </c>
      <c r="C104" s="128" t="s">
        <v>15</v>
      </c>
      <c r="D104" s="34">
        <v>204</v>
      </c>
      <c r="E104" s="35">
        <v>0</v>
      </c>
      <c r="F104" s="36">
        <v>0</v>
      </c>
      <c r="G104" s="35">
        <v>204</v>
      </c>
      <c r="H104" s="36">
        <v>1.09406843290786E-2</v>
      </c>
      <c r="I104" s="35">
        <v>0</v>
      </c>
      <c r="J104" s="47">
        <v>0</v>
      </c>
    </row>
    <row r="105" spans="2:10" s="6" customFormat="1" x14ac:dyDescent="0.25">
      <c r="B105" s="19" t="str">
        <f>VLOOKUP(C105,COD_DANE!$B:$C,2,0)</f>
        <v>23</v>
      </c>
      <c r="C105" s="128" t="s">
        <v>16</v>
      </c>
      <c r="D105" s="34">
        <v>1460</v>
      </c>
      <c r="E105" s="35">
        <v>0</v>
      </c>
      <c r="F105" s="36">
        <v>0</v>
      </c>
      <c r="G105" s="35">
        <v>1460</v>
      </c>
      <c r="H105" s="36">
        <v>7.8300976080660695E-2</v>
      </c>
      <c r="I105" s="35">
        <v>0</v>
      </c>
      <c r="J105" s="47">
        <v>0</v>
      </c>
    </row>
    <row r="106" spans="2:10" s="6" customFormat="1" x14ac:dyDescent="0.25">
      <c r="B106" s="19" t="str">
        <f>VLOOKUP(C106,COD_DANE!$B:$C,2,0)</f>
        <v>25</v>
      </c>
      <c r="C106" s="128" t="s">
        <v>17</v>
      </c>
      <c r="D106" s="34">
        <v>683</v>
      </c>
      <c r="E106" s="35">
        <v>1</v>
      </c>
      <c r="F106" s="36">
        <v>4.1666666666666699E-2</v>
      </c>
      <c r="G106" s="35">
        <v>633</v>
      </c>
      <c r="H106" s="36">
        <v>3.3948299903464499E-2</v>
      </c>
      <c r="I106" s="35">
        <v>49</v>
      </c>
      <c r="J106" s="47">
        <v>9.7222222222222196E-2</v>
      </c>
    </row>
    <row r="107" spans="2:10" s="6" customFormat="1" x14ac:dyDescent="0.25">
      <c r="B107" s="19" t="str">
        <f>VLOOKUP(C107,COD_DANE!$B:$C,2,0)</f>
        <v>94</v>
      </c>
      <c r="C107" s="128" t="s">
        <v>18</v>
      </c>
      <c r="D107" s="34">
        <v>24</v>
      </c>
      <c r="E107" s="35">
        <v>0</v>
      </c>
      <c r="F107" s="36">
        <v>0</v>
      </c>
      <c r="G107" s="35">
        <v>24</v>
      </c>
      <c r="H107" s="36">
        <v>1.2871393328327801E-3</v>
      </c>
      <c r="I107" s="35">
        <v>0</v>
      </c>
      <c r="J107" s="47">
        <v>0</v>
      </c>
    </row>
    <row r="108" spans="2:10" s="6" customFormat="1" x14ac:dyDescent="0.25">
      <c r="B108" s="19" t="str">
        <f>VLOOKUP(C108,COD_DANE!$B:$C,2,0)</f>
        <v>95</v>
      </c>
      <c r="C108" s="128" t="s">
        <v>19</v>
      </c>
      <c r="D108" s="34">
        <v>82</v>
      </c>
      <c r="E108" s="35">
        <v>0</v>
      </c>
      <c r="F108" s="36">
        <v>0</v>
      </c>
      <c r="G108" s="35">
        <v>82</v>
      </c>
      <c r="H108" s="36">
        <v>4.3977260538453303E-3</v>
      </c>
      <c r="I108" s="35">
        <v>0</v>
      </c>
      <c r="J108" s="47">
        <v>0</v>
      </c>
    </row>
    <row r="109" spans="2:10" s="6" customFormat="1" x14ac:dyDescent="0.25">
      <c r="B109" s="19" t="str">
        <f>VLOOKUP(C109,COD_DANE!$B:$C,2,0)</f>
        <v>41</v>
      </c>
      <c r="C109" s="128" t="s">
        <v>20</v>
      </c>
      <c r="D109" s="34">
        <v>591</v>
      </c>
      <c r="E109" s="35">
        <v>0</v>
      </c>
      <c r="F109" s="36">
        <v>0</v>
      </c>
      <c r="G109" s="35">
        <v>524</v>
      </c>
      <c r="H109" s="36">
        <v>2.8102542100182301E-2</v>
      </c>
      <c r="I109" s="35">
        <v>67</v>
      </c>
      <c r="J109" s="47">
        <v>0.13293650793650799</v>
      </c>
    </row>
    <row r="110" spans="2:10" s="6" customFormat="1" x14ac:dyDescent="0.25">
      <c r="B110" s="19" t="str">
        <f>VLOOKUP(C110,COD_DANE!$B:$C,2,0)</f>
        <v>44</v>
      </c>
      <c r="C110" s="128" t="s">
        <v>21</v>
      </c>
      <c r="D110" s="34">
        <v>168</v>
      </c>
      <c r="E110" s="35">
        <v>0</v>
      </c>
      <c r="F110" s="36">
        <v>0</v>
      </c>
      <c r="G110" s="35">
        <v>167</v>
      </c>
      <c r="H110" s="36">
        <v>8.9563445242947497E-3</v>
      </c>
      <c r="I110" s="35">
        <v>1</v>
      </c>
      <c r="J110" s="47">
        <v>1.9841269841269801E-3</v>
      </c>
    </row>
    <row r="111" spans="2:10" s="6" customFormat="1" x14ac:dyDescent="0.25">
      <c r="B111" s="19" t="str">
        <f>VLOOKUP(C111,COD_DANE!$B:$C,2,0)</f>
        <v>47</v>
      </c>
      <c r="C111" s="128" t="s">
        <v>22</v>
      </c>
      <c r="D111" s="34">
        <v>968</v>
      </c>
      <c r="E111" s="35">
        <v>2</v>
      </c>
      <c r="F111" s="36">
        <v>8.3333333333333301E-2</v>
      </c>
      <c r="G111" s="35">
        <v>964</v>
      </c>
      <c r="H111" s="36">
        <v>5.1700096535449998E-2</v>
      </c>
      <c r="I111" s="35">
        <v>2</v>
      </c>
      <c r="J111" s="47">
        <v>3.9682539682539698E-3</v>
      </c>
    </row>
    <row r="112" spans="2:10" s="6" customFormat="1" x14ac:dyDescent="0.25">
      <c r="B112" s="19" t="str">
        <f>VLOOKUP(C112,COD_DANE!$B:$C,2,0)</f>
        <v>50</v>
      </c>
      <c r="C112" s="128" t="s">
        <v>23</v>
      </c>
      <c r="D112" s="34">
        <v>1300</v>
      </c>
      <c r="E112" s="35">
        <v>0</v>
      </c>
      <c r="F112" s="36">
        <v>0</v>
      </c>
      <c r="G112" s="35">
        <v>1288</v>
      </c>
      <c r="H112" s="36">
        <v>6.9076477528692504E-2</v>
      </c>
      <c r="I112" s="35">
        <v>12</v>
      </c>
      <c r="J112" s="47">
        <v>2.3809523809523801E-2</v>
      </c>
    </row>
    <row r="113" spans="2:20" s="6" customFormat="1" x14ac:dyDescent="0.25">
      <c r="B113" s="19" t="str">
        <f>VLOOKUP(C113,COD_DANE!$B:$C,2,0)</f>
        <v>52</v>
      </c>
      <c r="C113" s="128" t="s">
        <v>24</v>
      </c>
      <c r="D113" s="34">
        <v>150</v>
      </c>
      <c r="E113" s="35">
        <v>0</v>
      </c>
      <c r="F113" s="36">
        <v>0</v>
      </c>
      <c r="G113" s="35">
        <v>149</v>
      </c>
      <c r="H113" s="36">
        <v>7.9909900246701703E-3</v>
      </c>
      <c r="I113" s="35">
        <v>1</v>
      </c>
      <c r="J113" s="47">
        <v>1.9841269841269801E-3</v>
      </c>
    </row>
    <row r="114" spans="2:20" s="6" customFormat="1" x14ac:dyDescent="0.25">
      <c r="B114" s="19" t="str">
        <f>VLOOKUP(C114,COD_DANE!$B:$C,2,0)</f>
        <v>54</v>
      </c>
      <c r="C114" s="128" t="s">
        <v>25</v>
      </c>
      <c r="D114" s="34">
        <v>581</v>
      </c>
      <c r="E114" s="35">
        <v>0</v>
      </c>
      <c r="F114" s="36">
        <v>0</v>
      </c>
      <c r="G114" s="35">
        <v>571</v>
      </c>
      <c r="H114" s="36">
        <v>3.0623189960313199E-2</v>
      </c>
      <c r="I114" s="35">
        <v>10</v>
      </c>
      <c r="J114" s="47">
        <v>1.9841269841269799E-2</v>
      </c>
    </row>
    <row r="115" spans="2:20" s="6" customFormat="1" x14ac:dyDescent="0.25">
      <c r="B115" s="19" t="str">
        <f>VLOOKUP(C115,COD_DANE!$B:$C,2,0)</f>
        <v>86</v>
      </c>
      <c r="C115" s="128" t="s">
        <v>26</v>
      </c>
      <c r="D115" s="34">
        <v>254</v>
      </c>
      <c r="E115" s="35">
        <v>0</v>
      </c>
      <c r="F115" s="36">
        <v>0</v>
      </c>
      <c r="G115" s="35">
        <v>252</v>
      </c>
      <c r="H115" s="36">
        <v>1.35149629947442E-2</v>
      </c>
      <c r="I115" s="35">
        <v>2</v>
      </c>
      <c r="J115" s="47">
        <v>3.9682539682539698E-3</v>
      </c>
    </row>
    <row r="116" spans="2:20" s="6" customFormat="1" x14ac:dyDescent="0.25">
      <c r="B116" s="19" t="str">
        <f>VLOOKUP(C116,COD_DANE!$B:$C,2,0)</f>
        <v>63</v>
      </c>
      <c r="C116" s="128" t="s">
        <v>27</v>
      </c>
      <c r="D116" s="34">
        <v>184</v>
      </c>
      <c r="E116" s="35">
        <v>0</v>
      </c>
      <c r="F116" s="36">
        <v>0</v>
      </c>
      <c r="G116" s="35">
        <v>149</v>
      </c>
      <c r="H116" s="36">
        <v>7.9909900246701703E-3</v>
      </c>
      <c r="I116" s="35">
        <v>35</v>
      </c>
      <c r="J116" s="47">
        <v>6.9444444444444406E-2</v>
      </c>
    </row>
    <row r="117" spans="2:20" s="6" customFormat="1" x14ac:dyDescent="0.25">
      <c r="B117" s="19" t="str">
        <f>VLOOKUP(C117,COD_DANE!$B:$C,2,0)</f>
        <v>66</v>
      </c>
      <c r="C117" s="128" t="s">
        <v>28</v>
      </c>
      <c r="D117" s="34">
        <v>323</v>
      </c>
      <c r="E117" s="35">
        <v>0</v>
      </c>
      <c r="F117" s="36">
        <v>0</v>
      </c>
      <c r="G117" s="35">
        <v>310</v>
      </c>
      <c r="H117" s="36">
        <v>1.66255497157567E-2</v>
      </c>
      <c r="I117" s="35">
        <v>13</v>
      </c>
      <c r="J117" s="47">
        <v>2.5793650793650799E-2</v>
      </c>
    </row>
    <row r="118" spans="2:20" s="6" customFormat="1" x14ac:dyDescent="0.25">
      <c r="B118" s="19" t="str">
        <f>VLOOKUP(C118,COD_DANE!$B:$C,2,0)</f>
        <v>68</v>
      </c>
      <c r="C118" s="128" t="s">
        <v>29</v>
      </c>
      <c r="D118" s="34">
        <v>968</v>
      </c>
      <c r="E118" s="35">
        <v>0</v>
      </c>
      <c r="F118" s="36">
        <v>0</v>
      </c>
      <c r="G118" s="35">
        <v>958</v>
      </c>
      <c r="H118" s="36">
        <v>5.1378311702241802E-2</v>
      </c>
      <c r="I118" s="35">
        <v>10</v>
      </c>
      <c r="J118" s="47">
        <v>1.9841269841269799E-2</v>
      </c>
    </row>
    <row r="119" spans="2:20" s="6" customFormat="1" x14ac:dyDescent="0.25">
      <c r="B119" s="19" t="str">
        <f>VLOOKUP(C119,COD_DANE!$B:$C,2,0)</f>
        <v>70</v>
      </c>
      <c r="C119" s="128" t="s">
        <v>30</v>
      </c>
      <c r="D119" s="34">
        <v>426</v>
      </c>
      <c r="E119" s="35">
        <v>2</v>
      </c>
      <c r="F119" s="36">
        <v>8.3333333333333301E-2</v>
      </c>
      <c r="G119" s="35">
        <v>424</v>
      </c>
      <c r="H119" s="36">
        <v>2.27394615467124E-2</v>
      </c>
      <c r="I119" s="35">
        <v>0</v>
      </c>
      <c r="J119" s="47">
        <v>0</v>
      </c>
    </row>
    <row r="120" spans="2:20" s="6" customFormat="1" x14ac:dyDescent="0.25">
      <c r="B120" s="19" t="str">
        <f>VLOOKUP(C120,COD_DANE!$B:$C,2,0)</f>
        <v>73</v>
      </c>
      <c r="C120" s="128" t="s">
        <v>31</v>
      </c>
      <c r="D120" s="34">
        <v>639</v>
      </c>
      <c r="E120" s="35">
        <v>1</v>
      </c>
      <c r="F120" s="36">
        <v>4.1666666666666699E-2</v>
      </c>
      <c r="G120" s="35">
        <v>625</v>
      </c>
      <c r="H120" s="36">
        <v>3.3519253459187E-2</v>
      </c>
      <c r="I120" s="35">
        <v>13</v>
      </c>
      <c r="J120" s="47">
        <v>2.5793650793650799E-2</v>
      </c>
    </row>
    <row r="121" spans="2:20" s="6" customFormat="1" x14ac:dyDescent="0.25">
      <c r="B121" s="19" t="str">
        <f>VLOOKUP(C121,COD_DANE!$B:$C,2,0)</f>
        <v>76</v>
      </c>
      <c r="C121" s="128" t="s">
        <v>32</v>
      </c>
      <c r="D121" s="34">
        <v>634</v>
      </c>
      <c r="E121" s="35">
        <v>1</v>
      </c>
      <c r="F121" s="36">
        <v>4.1666666666666699E-2</v>
      </c>
      <c r="G121" s="35">
        <v>598</v>
      </c>
      <c r="H121" s="36">
        <v>3.2071221709750103E-2</v>
      </c>
      <c r="I121" s="35">
        <v>35</v>
      </c>
      <c r="J121" s="47">
        <v>6.9444444444444406E-2</v>
      </c>
    </row>
    <row r="122" spans="2:20" s="6" customFormat="1" x14ac:dyDescent="0.25">
      <c r="B122" s="19" t="str">
        <f>VLOOKUP(C122,COD_DANE!$B:$C,2,0)</f>
        <v>97</v>
      </c>
      <c r="C122" s="128" t="s">
        <v>33</v>
      </c>
      <c r="D122" s="34">
        <v>24</v>
      </c>
      <c r="E122" s="35">
        <v>0</v>
      </c>
      <c r="F122" s="36">
        <v>0</v>
      </c>
      <c r="G122" s="35">
        <v>24</v>
      </c>
      <c r="H122" s="36">
        <v>1.2871393328327801E-3</v>
      </c>
      <c r="I122" s="35">
        <v>0</v>
      </c>
      <c r="J122" s="47">
        <v>0</v>
      </c>
    </row>
    <row r="123" spans="2:20" s="6" customFormat="1" x14ac:dyDescent="0.25">
      <c r="B123" s="19" t="str">
        <f>VLOOKUP(C123,COD_DANE!$B:$C,2,0)</f>
        <v>99</v>
      </c>
      <c r="C123" s="128" t="s">
        <v>34</v>
      </c>
      <c r="D123" s="34">
        <v>24</v>
      </c>
      <c r="E123" s="35">
        <v>0</v>
      </c>
      <c r="F123" s="36">
        <v>0</v>
      </c>
      <c r="G123" s="35">
        <v>24</v>
      </c>
      <c r="H123" s="36">
        <v>1.2871393328327801E-3</v>
      </c>
      <c r="I123" s="35">
        <v>0</v>
      </c>
      <c r="J123" s="47">
        <v>0</v>
      </c>
    </row>
    <row r="124" spans="2:20" s="6" customFormat="1" ht="15.75" thickBot="1" x14ac:dyDescent="0.3">
      <c r="B124" s="20">
        <f>VLOOKUP(C124,COD_DANE!$B:$C,2,0)</f>
        <v>0</v>
      </c>
      <c r="C124" s="127" t="s">
        <v>205</v>
      </c>
      <c r="D124" s="37">
        <v>2</v>
      </c>
      <c r="E124" s="38">
        <v>0</v>
      </c>
      <c r="F124" s="39">
        <v>0</v>
      </c>
      <c r="G124" s="38">
        <v>2</v>
      </c>
      <c r="H124" s="39">
        <v>1.0726161106939801E-4</v>
      </c>
      <c r="I124" s="38">
        <v>0</v>
      </c>
      <c r="J124" s="48">
        <v>0</v>
      </c>
    </row>
    <row r="125" spans="2:20" customFormat="1" ht="15.75" thickBot="1" x14ac:dyDescent="0.3"/>
    <row r="126" spans="2:20" s="6" customFormat="1" x14ac:dyDescent="0.25">
      <c r="B126" s="189" t="s">
        <v>217</v>
      </c>
      <c r="C126" s="163" t="s">
        <v>190</v>
      </c>
      <c r="D126" s="163" t="s">
        <v>99</v>
      </c>
      <c r="E126" s="198"/>
      <c r="F126" s="198"/>
      <c r="G126" s="198"/>
      <c r="H126" s="198"/>
      <c r="I126" s="198"/>
      <c r="J126" s="198"/>
      <c r="K126" s="163" t="s">
        <v>40</v>
      </c>
      <c r="L126" s="198"/>
      <c r="M126" s="198"/>
      <c r="N126" s="198"/>
      <c r="O126" s="198"/>
      <c r="P126" s="198"/>
      <c r="Q126" s="198"/>
      <c r="R126" s="163" t="s">
        <v>41</v>
      </c>
      <c r="S126" s="198"/>
      <c r="T126" s="199"/>
    </row>
    <row r="127" spans="2:20" s="6" customFormat="1" x14ac:dyDescent="0.25">
      <c r="B127" s="190"/>
      <c r="C127" s="164"/>
      <c r="D127" s="164" t="s">
        <v>100</v>
      </c>
      <c r="E127" s="164" t="s">
        <v>94</v>
      </c>
      <c r="F127" s="196"/>
      <c r="G127" s="164" t="s">
        <v>97</v>
      </c>
      <c r="H127" s="196"/>
      <c r="I127" s="164" t="s">
        <v>98</v>
      </c>
      <c r="J127" s="196"/>
      <c r="K127" s="164" t="s">
        <v>53</v>
      </c>
      <c r="L127" s="164" t="s">
        <v>94</v>
      </c>
      <c r="M127" s="196"/>
      <c r="N127" s="164" t="s">
        <v>97</v>
      </c>
      <c r="O127" s="164"/>
      <c r="P127" s="164" t="s">
        <v>98</v>
      </c>
      <c r="Q127" s="196"/>
      <c r="R127" s="164" t="s">
        <v>47</v>
      </c>
      <c r="S127" s="164" t="s">
        <v>97</v>
      </c>
      <c r="T127" s="197"/>
    </row>
    <row r="128" spans="2:20" s="6" customFormat="1" x14ac:dyDescent="0.25">
      <c r="B128" s="190"/>
      <c r="C128" s="164"/>
      <c r="D128" s="164"/>
      <c r="E128" s="33" t="s">
        <v>0</v>
      </c>
      <c r="F128" s="33" t="s">
        <v>43</v>
      </c>
      <c r="G128" s="33" t="s">
        <v>0</v>
      </c>
      <c r="H128" s="33" t="s">
        <v>43</v>
      </c>
      <c r="I128" s="33" t="s">
        <v>0</v>
      </c>
      <c r="J128" s="33" t="s">
        <v>43</v>
      </c>
      <c r="K128" s="164"/>
      <c r="L128" s="33" t="s">
        <v>0</v>
      </c>
      <c r="M128" s="33" t="s">
        <v>43</v>
      </c>
      <c r="N128" s="33" t="s">
        <v>0</v>
      </c>
      <c r="O128" s="33" t="s">
        <v>43</v>
      </c>
      <c r="P128" s="33" t="s">
        <v>0</v>
      </c>
      <c r="Q128" s="33" t="s">
        <v>43</v>
      </c>
      <c r="R128" s="164"/>
      <c r="S128" s="33" t="s">
        <v>0</v>
      </c>
      <c r="T128" s="49" t="s">
        <v>43</v>
      </c>
    </row>
    <row r="129" spans="2:20" s="6" customFormat="1" x14ac:dyDescent="0.25">
      <c r="B129" s="18"/>
      <c r="C129" s="51" t="s">
        <v>1</v>
      </c>
      <c r="D129" s="16">
        <v>22326</v>
      </c>
      <c r="E129" s="16">
        <v>24</v>
      </c>
      <c r="F129" s="22">
        <v>1</v>
      </c>
      <c r="G129" s="16">
        <v>21775</v>
      </c>
      <c r="H129" s="22">
        <v>1</v>
      </c>
      <c r="I129" s="16">
        <v>527</v>
      </c>
      <c r="J129" s="22">
        <v>1</v>
      </c>
      <c r="K129" s="16">
        <v>18422</v>
      </c>
      <c r="L129" s="16">
        <v>23</v>
      </c>
      <c r="M129" s="22">
        <v>1</v>
      </c>
      <c r="N129" s="16">
        <v>18066</v>
      </c>
      <c r="O129" s="22">
        <v>1</v>
      </c>
      <c r="P129" s="16">
        <v>333</v>
      </c>
      <c r="Q129" s="22">
        <v>1</v>
      </c>
      <c r="R129" s="16">
        <v>265</v>
      </c>
      <c r="S129" s="16">
        <v>265</v>
      </c>
      <c r="T129" s="27">
        <v>1</v>
      </c>
    </row>
    <row r="130" spans="2:20" s="6" customFormat="1" x14ac:dyDescent="0.25">
      <c r="B130" s="19" t="str">
        <f>VLOOKUP(C130,COD_DANE!$B:$C,2,0)</f>
        <v>91</v>
      </c>
      <c r="C130" s="50" t="s">
        <v>2</v>
      </c>
      <c r="D130" s="17">
        <v>13</v>
      </c>
      <c r="E130" s="17">
        <v>0</v>
      </c>
      <c r="F130" s="24">
        <v>0</v>
      </c>
      <c r="G130" s="17">
        <v>13</v>
      </c>
      <c r="H130" s="24">
        <v>5.9701492537313401E-4</v>
      </c>
      <c r="I130" s="17">
        <v>0</v>
      </c>
      <c r="J130" s="24">
        <v>0</v>
      </c>
      <c r="K130" s="17">
        <v>12</v>
      </c>
      <c r="L130" s="17">
        <v>0</v>
      </c>
      <c r="M130" s="24">
        <v>0</v>
      </c>
      <c r="N130" s="17">
        <v>12</v>
      </c>
      <c r="O130" s="24">
        <v>6.6423115244104995E-4</v>
      </c>
      <c r="P130" s="17">
        <v>0</v>
      </c>
      <c r="Q130" s="24">
        <v>0</v>
      </c>
      <c r="R130" s="17">
        <v>1</v>
      </c>
      <c r="S130" s="17">
        <v>1</v>
      </c>
      <c r="T130" s="28">
        <v>3.77358490566038E-3</v>
      </c>
    </row>
    <row r="131" spans="2:20" s="6" customFormat="1" x14ac:dyDescent="0.25">
      <c r="B131" s="19" t="str">
        <f>VLOOKUP(C131,COD_DANE!$B:$C,2,0)</f>
        <v>05</v>
      </c>
      <c r="C131" s="50" t="s">
        <v>3</v>
      </c>
      <c r="D131" s="17">
        <v>3993</v>
      </c>
      <c r="E131" s="17">
        <v>6</v>
      </c>
      <c r="F131" s="24">
        <v>0.25</v>
      </c>
      <c r="G131" s="17">
        <v>3927</v>
      </c>
      <c r="H131" s="24">
        <v>0.180344431687715</v>
      </c>
      <c r="I131" s="17">
        <v>60</v>
      </c>
      <c r="J131" s="24">
        <v>0.113851992409867</v>
      </c>
      <c r="K131" s="17">
        <v>3240</v>
      </c>
      <c r="L131" s="17">
        <v>6</v>
      </c>
      <c r="M131" s="24">
        <v>0.26086956521739102</v>
      </c>
      <c r="N131" s="17">
        <v>3191</v>
      </c>
      <c r="O131" s="24">
        <v>0.176630133953282</v>
      </c>
      <c r="P131" s="17">
        <v>43</v>
      </c>
      <c r="Q131" s="24">
        <v>0.12912912912912899</v>
      </c>
      <c r="R131" s="17">
        <v>24</v>
      </c>
      <c r="S131" s="17">
        <v>24</v>
      </c>
      <c r="T131" s="28">
        <v>9.0566037735849106E-2</v>
      </c>
    </row>
    <row r="132" spans="2:20" s="6" customFormat="1" x14ac:dyDescent="0.25">
      <c r="B132" s="19" t="str">
        <f>VLOOKUP(C132,COD_DANE!$B:$C,2,0)</f>
        <v>81</v>
      </c>
      <c r="C132" s="50" t="s">
        <v>4</v>
      </c>
      <c r="D132" s="17">
        <v>104</v>
      </c>
      <c r="E132" s="17">
        <v>0</v>
      </c>
      <c r="F132" s="24">
        <v>0</v>
      </c>
      <c r="G132" s="17">
        <v>101</v>
      </c>
      <c r="H132" s="24">
        <v>4.6383467278989701E-3</v>
      </c>
      <c r="I132" s="17">
        <v>3</v>
      </c>
      <c r="J132" s="24">
        <v>5.6925996204933603E-3</v>
      </c>
      <c r="K132" s="17">
        <v>90</v>
      </c>
      <c r="L132" s="17">
        <v>0</v>
      </c>
      <c r="M132" s="24">
        <v>0</v>
      </c>
      <c r="N132" s="17">
        <v>88</v>
      </c>
      <c r="O132" s="24">
        <v>4.8710284512343601E-3</v>
      </c>
      <c r="P132" s="17">
        <v>2</v>
      </c>
      <c r="Q132" s="24">
        <v>6.0060060060060103E-3</v>
      </c>
      <c r="R132" s="17">
        <v>0</v>
      </c>
      <c r="S132" s="17">
        <v>0</v>
      </c>
      <c r="T132" s="28">
        <v>0</v>
      </c>
    </row>
    <row r="133" spans="2:20" s="6" customFormat="1" x14ac:dyDescent="0.25">
      <c r="B133" s="19" t="str">
        <f>VLOOKUP(C133,COD_DANE!$B:$C,2,0)</f>
        <v>08</v>
      </c>
      <c r="C133" s="50" t="s">
        <v>6</v>
      </c>
      <c r="D133" s="17">
        <v>562</v>
      </c>
      <c r="E133" s="17">
        <v>0</v>
      </c>
      <c r="F133" s="24">
        <v>0</v>
      </c>
      <c r="G133" s="17">
        <v>557</v>
      </c>
      <c r="H133" s="24">
        <v>2.5579793340987401E-2</v>
      </c>
      <c r="I133" s="17">
        <v>5</v>
      </c>
      <c r="J133" s="24">
        <v>9.4876660341556007E-3</v>
      </c>
      <c r="K133" s="17">
        <v>493</v>
      </c>
      <c r="L133" s="17">
        <v>0</v>
      </c>
      <c r="M133" s="24">
        <v>0</v>
      </c>
      <c r="N133" s="17">
        <v>490</v>
      </c>
      <c r="O133" s="24">
        <v>2.71227720580095E-2</v>
      </c>
      <c r="P133" s="17">
        <v>3</v>
      </c>
      <c r="Q133" s="24">
        <v>9.0090090090090107E-3</v>
      </c>
      <c r="R133" s="17">
        <v>5</v>
      </c>
      <c r="S133" s="17">
        <v>5</v>
      </c>
      <c r="T133" s="28">
        <v>1.88679245283019E-2</v>
      </c>
    </row>
    <row r="134" spans="2:20" s="6" customFormat="1" x14ac:dyDescent="0.25">
      <c r="B134" s="19" t="str">
        <f>VLOOKUP(C134,COD_DANE!$B:$C,2,0)</f>
        <v>11</v>
      </c>
      <c r="C134" s="50" t="s">
        <v>7</v>
      </c>
      <c r="D134" s="17">
        <v>2154</v>
      </c>
      <c r="E134" s="17">
        <v>9</v>
      </c>
      <c r="F134" s="24">
        <v>0.375</v>
      </c>
      <c r="G134" s="17">
        <v>1979</v>
      </c>
      <c r="H134" s="24">
        <v>9.0884041331802501E-2</v>
      </c>
      <c r="I134" s="17">
        <v>166</v>
      </c>
      <c r="J134" s="24">
        <v>0.31499051233396602</v>
      </c>
      <c r="K134" s="17">
        <v>1451</v>
      </c>
      <c r="L134" s="17">
        <v>8</v>
      </c>
      <c r="M134" s="24">
        <v>0.34782608695652201</v>
      </c>
      <c r="N134" s="17">
        <v>1347</v>
      </c>
      <c r="O134" s="24">
        <v>7.4559946861507798E-2</v>
      </c>
      <c r="P134" s="17">
        <v>96</v>
      </c>
      <c r="Q134" s="24">
        <v>0.28828828828828801</v>
      </c>
      <c r="R134" s="17">
        <v>14</v>
      </c>
      <c r="S134" s="17">
        <v>14</v>
      </c>
      <c r="T134" s="28">
        <v>5.2830188679245299E-2</v>
      </c>
    </row>
    <row r="135" spans="2:20" s="6" customFormat="1" x14ac:dyDescent="0.25">
      <c r="B135" s="19" t="str">
        <f>VLOOKUP(C135,COD_DANE!$B:$C,2,0)</f>
        <v>13</v>
      </c>
      <c r="C135" s="50" t="s">
        <v>8</v>
      </c>
      <c r="D135" s="17">
        <v>672</v>
      </c>
      <c r="E135" s="17">
        <v>0</v>
      </c>
      <c r="F135" s="24">
        <v>0</v>
      </c>
      <c r="G135" s="17">
        <v>669</v>
      </c>
      <c r="H135" s="24">
        <v>3.0723306544202099E-2</v>
      </c>
      <c r="I135" s="17">
        <v>3</v>
      </c>
      <c r="J135" s="24">
        <v>5.6925996204933603E-3</v>
      </c>
      <c r="K135" s="17">
        <v>589</v>
      </c>
      <c r="L135" s="17">
        <v>0</v>
      </c>
      <c r="M135" s="24">
        <v>0</v>
      </c>
      <c r="N135" s="17">
        <v>587</v>
      </c>
      <c r="O135" s="24">
        <v>3.2491973873574699E-2</v>
      </c>
      <c r="P135" s="17">
        <v>2</v>
      </c>
      <c r="Q135" s="24">
        <v>6.0060060060060103E-3</v>
      </c>
      <c r="R135" s="17">
        <v>12</v>
      </c>
      <c r="S135" s="17">
        <v>12</v>
      </c>
      <c r="T135" s="28">
        <v>4.5283018867924497E-2</v>
      </c>
    </row>
    <row r="136" spans="2:20" s="6" customFormat="1" x14ac:dyDescent="0.25">
      <c r="B136" s="19" t="str">
        <f>VLOOKUP(C136,COD_DANE!$B:$C,2,0)</f>
        <v>15</v>
      </c>
      <c r="C136" s="50" t="s">
        <v>9</v>
      </c>
      <c r="D136" s="17">
        <v>359</v>
      </c>
      <c r="E136" s="17">
        <v>0</v>
      </c>
      <c r="F136" s="24">
        <v>0</v>
      </c>
      <c r="G136" s="17">
        <v>352</v>
      </c>
      <c r="H136" s="24">
        <v>1.61653272101033E-2</v>
      </c>
      <c r="I136" s="17">
        <v>7</v>
      </c>
      <c r="J136" s="24">
        <v>1.32827324478178E-2</v>
      </c>
      <c r="K136" s="17">
        <v>330</v>
      </c>
      <c r="L136" s="17">
        <v>0</v>
      </c>
      <c r="M136" s="24">
        <v>0</v>
      </c>
      <c r="N136" s="17">
        <v>325</v>
      </c>
      <c r="O136" s="24">
        <v>1.7989593711945102E-2</v>
      </c>
      <c r="P136" s="17">
        <v>5</v>
      </c>
      <c r="Q136" s="24">
        <v>1.5015015015014999E-2</v>
      </c>
      <c r="R136" s="17">
        <v>4</v>
      </c>
      <c r="S136" s="17">
        <v>4</v>
      </c>
      <c r="T136" s="28">
        <v>1.5094339622641499E-2</v>
      </c>
    </row>
    <row r="137" spans="2:20" s="6" customFormat="1" x14ac:dyDescent="0.25">
      <c r="B137" s="19" t="str">
        <f>VLOOKUP(C137,COD_DANE!$B:$C,2,0)</f>
        <v>17</v>
      </c>
      <c r="C137" s="50" t="s">
        <v>10</v>
      </c>
      <c r="D137" s="17">
        <v>279</v>
      </c>
      <c r="E137" s="17">
        <v>0</v>
      </c>
      <c r="F137" s="24">
        <v>0</v>
      </c>
      <c r="G137" s="17">
        <v>272</v>
      </c>
      <c r="H137" s="24">
        <v>1.24913892078071E-2</v>
      </c>
      <c r="I137" s="17">
        <v>7</v>
      </c>
      <c r="J137" s="24">
        <v>1.32827324478178E-2</v>
      </c>
      <c r="K137" s="17">
        <v>252</v>
      </c>
      <c r="L137" s="17">
        <v>0</v>
      </c>
      <c r="M137" s="24">
        <v>0</v>
      </c>
      <c r="N137" s="17">
        <v>246</v>
      </c>
      <c r="O137" s="24">
        <v>1.3616738625041499E-2</v>
      </c>
      <c r="P137" s="17">
        <v>6</v>
      </c>
      <c r="Q137" s="24">
        <v>1.8018018018018001E-2</v>
      </c>
      <c r="R137" s="17">
        <v>1</v>
      </c>
      <c r="S137" s="17">
        <v>1</v>
      </c>
      <c r="T137" s="28">
        <v>3.77358490566038E-3</v>
      </c>
    </row>
    <row r="138" spans="2:20" s="6" customFormat="1" x14ac:dyDescent="0.25">
      <c r="B138" s="19" t="str">
        <f>VLOOKUP(C138,COD_DANE!$B:$C,2,0)</f>
        <v>18</v>
      </c>
      <c r="C138" s="50" t="s">
        <v>11</v>
      </c>
      <c r="D138" s="17">
        <v>522</v>
      </c>
      <c r="E138" s="17">
        <v>0</v>
      </c>
      <c r="F138" s="24">
        <v>0</v>
      </c>
      <c r="G138" s="17">
        <v>509</v>
      </c>
      <c r="H138" s="24">
        <v>2.3375430539609599E-2</v>
      </c>
      <c r="I138" s="17">
        <v>13</v>
      </c>
      <c r="J138" s="24">
        <v>2.4667931688804601E-2</v>
      </c>
      <c r="K138" s="17">
        <v>458</v>
      </c>
      <c r="L138" s="17">
        <v>0</v>
      </c>
      <c r="M138" s="24">
        <v>0</v>
      </c>
      <c r="N138" s="17">
        <v>447</v>
      </c>
      <c r="O138" s="24">
        <v>2.4742610428429099E-2</v>
      </c>
      <c r="P138" s="17">
        <v>11</v>
      </c>
      <c r="Q138" s="24">
        <v>3.3033033033033003E-2</v>
      </c>
      <c r="R138" s="17">
        <v>10</v>
      </c>
      <c r="S138" s="17">
        <v>10</v>
      </c>
      <c r="T138" s="28">
        <v>3.77358490566038E-2</v>
      </c>
    </row>
    <row r="139" spans="2:20" s="6" customFormat="1" x14ac:dyDescent="0.25">
      <c r="B139" s="19" t="str">
        <f>VLOOKUP(C139,COD_DANE!$B:$C,2,0)</f>
        <v>85</v>
      </c>
      <c r="C139" s="50" t="s">
        <v>12</v>
      </c>
      <c r="D139" s="17">
        <v>508</v>
      </c>
      <c r="E139" s="17">
        <v>0</v>
      </c>
      <c r="F139" s="24">
        <v>0</v>
      </c>
      <c r="G139" s="17">
        <v>501</v>
      </c>
      <c r="H139" s="24">
        <v>2.3008036739380001E-2</v>
      </c>
      <c r="I139" s="17">
        <v>7</v>
      </c>
      <c r="J139" s="24">
        <v>1.32827324478178E-2</v>
      </c>
      <c r="K139" s="17">
        <v>437</v>
      </c>
      <c r="L139" s="17">
        <v>0</v>
      </c>
      <c r="M139" s="24">
        <v>0</v>
      </c>
      <c r="N139" s="17">
        <v>434</v>
      </c>
      <c r="O139" s="24">
        <v>2.40230266799513E-2</v>
      </c>
      <c r="P139" s="17">
        <v>3</v>
      </c>
      <c r="Q139" s="24">
        <v>9.0090090090090107E-3</v>
      </c>
      <c r="R139" s="17">
        <v>8</v>
      </c>
      <c r="S139" s="17">
        <v>8</v>
      </c>
      <c r="T139" s="28">
        <v>3.0188679245282998E-2</v>
      </c>
    </row>
    <row r="140" spans="2:20" s="6" customFormat="1" x14ac:dyDescent="0.25">
      <c r="B140" s="19" t="str">
        <f>VLOOKUP(C140,COD_DANE!$B:$C,2,0)</f>
        <v>19</v>
      </c>
      <c r="C140" s="50" t="s">
        <v>13</v>
      </c>
      <c r="D140" s="17">
        <v>455</v>
      </c>
      <c r="E140" s="17">
        <v>0</v>
      </c>
      <c r="F140" s="24">
        <v>0</v>
      </c>
      <c r="G140" s="17">
        <v>446</v>
      </c>
      <c r="H140" s="24">
        <v>2.04822043628014E-2</v>
      </c>
      <c r="I140" s="17">
        <v>9</v>
      </c>
      <c r="J140" s="24">
        <v>1.7077798861480101E-2</v>
      </c>
      <c r="K140" s="17">
        <v>375</v>
      </c>
      <c r="L140" s="17">
        <v>0</v>
      </c>
      <c r="M140" s="24">
        <v>0</v>
      </c>
      <c r="N140" s="17">
        <v>368</v>
      </c>
      <c r="O140" s="24">
        <v>2.0369755341525499E-2</v>
      </c>
      <c r="P140" s="17">
        <v>7</v>
      </c>
      <c r="Q140" s="24">
        <v>2.1021021021020998E-2</v>
      </c>
      <c r="R140" s="17">
        <v>14</v>
      </c>
      <c r="S140" s="17">
        <v>14</v>
      </c>
      <c r="T140" s="28">
        <v>5.2830188679245299E-2</v>
      </c>
    </row>
    <row r="141" spans="2:20" s="6" customFormat="1" x14ac:dyDescent="0.25">
      <c r="B141" s="19" t="str">
        <f>VLOOKUP(C141,COD_DANE!$B:$C,2,0)</f>
        <v>20</v>
      </c>
      <c r="C141" s="50" t="s">
        <v>14</v>
      </c>
      <c r="D141" s="17">
        <v>1608</v>
      </c>
      <c r="E141" s="17">
        <v>0</v>
      </c>
      <c r="F141" s="24">
        <v>0</v>
      </c>
      <c r="G141" s="17">
        <v>1598</v>
      </c>
      <c r="H141" s="24">
        <v>7.3386911595866799E-2</v>
      </c>
      <c r="I141" s="17">
        <v>10</v>
      </c>
      <c r="J141" s="24">
        <v>1.8975332068311201E-2</v>
      </c>
      <c r="K141" s="17">
        <v>1452</v>
      </c>
      <c r="L141" s="17">
        <v>0</v>
      </c>
      <c r="M141" s="24">
        <v>0</v>
      </c>
      <c r="N141" s="17">
        <v>1447</v>
      </c>
      <c r="O141" s="24">
        <v>8.00952064651832E-2</v>
      </c>
      <c r="P141" s="17">
        <v>5</v>
      </c>
      <c r="Q141" s="24">
        <v>1.5015015015014999E-2</v>
      </c>
      <c r="R141" s="17">
        <v>11</v>
      </c>
      <c r="S141" s="17">
        <v>11</v>
      </c>
      <c r="T141" s="28">
        <v>4.15094339622641E-2</v>
      </c>
    </row>
    <row r="142" spans="2:20" s="6" customFormat="1" x14ac:dyDescent="0.25">
      <c r="B142" s="19" t="str">
        <f>VLOOKUP(C142,COD_DANE!$B:$C,2,0)</f>
        <v>27</v>
      </c>
      <c r="C142" s="50" t="s">
        <v>15</v>
      </c>
      <c r="D142" s="17">
        <v>263</v>
      </c>
      <c r="E142" s="17">
        <v>0</v>
      </c>
      <c r="F142" s="24">
        <v>0</v>
      </c>
      <c r="G142" s="17">
        <v>261</v>
      </c>
      <c r="H142" s="24">
        <v>1.19862227324914E-2</v>
      </c>
      <c r="I142" s="17">
        <v>2</v>
      </c>
      <c r="J142" s="24">
        <v>3.79506641366224E-3</v>
      </c>
      <c r="K142" s="17">
        <v>213</v>
      </c>
      <c r="L142" s="17">
        <v>0</v>
      </c>
      <c r="M142" s="24">
        <v>0</v>
      </c>
      <c r="N142" s="17">
        <v>211</v>
      </c>
      <c r="O142" s="24">
        <v>1.16793977637551E-2</v>
      </c>
      <c r="P142" s="17">
        <v>2</v>
      </c>
      <c r="Q142" s="24">
        <v>6.0060060060060103E-3</v>
      </c>
      <c r="R142" s="17">
        <v>12</v>
      </c>
      <c r="S142" s="17">
        <v>12</v>
      </c>
      <c r="T142" s="28">
        <v>4.5283018867924497E-2</v>
      </c>
    </row>
    <row r="143" spans="2:20" s="6" customFormat="1" x14ac:dyDescent="0.25">
      <c r="B143" s="19" t="str">
        <f>VLOOKUP(C143,COD_DANE!$B:$C,2,0)</f>
        <v>23</v>
      </c>
      <c r="C143" s="50" t="s">
        <v>16</v>
      </c>
      <c r="D143" s="17">
        <v>1925</v>
      </c>
      <c r="E143" s="17">
        <v>0</v>
      </c>
      <c r="F143" s="24">
        <v>0</v>
      </c>
      <c r="G143" s="17">
        <v>1921</v>
      </c>
      <c r="H143" s="24">
        <v>8.8220436280137801E-2</v>
      </c>
      <c r="I143" s="17">
        <v>4</v>
      </c>
      <c r="J143" s="24">
        <v>7.5901328273244801E-3</v>
      </c>
      <c r="K143" s="17">
        <v>1631</v>
      </c>
      <c r="L143" s="17">
        <v>0</v>
      </c>
      <c r="M143" s="24">
        <v>0</v>
      </c>
      <c r="N143" s="17">
        <v>1629</v>
      </c>
      <c r="O143" s="24">
        <v>9.0169378943872502E-2</v>
      </c>
      <c r="P143" s="17">
        <v>2</v>
      </c>
      <c r="Q143" s="24">
        <v>6.0060060060060103E-3</v>
      </c>
      <c r="R143" s="17">
        <v>4</v>
      </c>
      <c r="S143" s="17">
        <v>4</v>
      </c>
      <c r="T143" s="28">
        <v>1.5094339622641499E-2</v>
      </c>
    </row>
    <row r="144" spans="2:20" s="6" customFormat="1" x14ac:dyDescent="0.25">
      <c r="B144" s="19" t="str">
        <f>VLOOKUP(C144,COD_DANE!$B:$C,2,0)</f>
        <v>25</v>
      </c>
      <c r="C144" s="50" t="s">
        <v>17</v>
      </c>
      <c r="D144" s="17">
        <v>733</v>
      </c>
      <c r="E144" s="17">
        <v>2</v>
      </c>
      <c r="F144" s="24">
        <v>8.3333333333333301E-2</v>
      </c>
      <c r="G144" s="17">
        <v>685</v>
      </c>
      <c r="H144" s="24">
        <v>3.1458094144661303E-2</v>
      </c>
      <c r="I144" s="17">
        <v>46</v>
      </c>
      <c r="J144" s="24">
        <v>8.7286527514231493E-2</v>
      </c>
      <c r="K144" s="17">
        <v>568</v>
      </c>
      <c r="L144" s="17">
        <v>2</v>
      </c>
      <c r="M144" s="24">
        <v>8.6956521739130405E-2</v>
      </c>
      <c r="N144" s="17">
        <v>537</v>
      </c>
      <c r="O144" s="24">
        <v>2.9724344071737002E-2</v>
      </c>
      <c r="P144" s="17">
        <v>29</v>
      </c>
      <c r="Q144" s="24">
        <v>8.7087087087087095E-2</v>
      </c>
      <c r="R144" s="17">
        <v>13</v>
      </c>
      <c r="S144" s="17">
        <v>13</v>
      </c>
      <c r="T144" s="28">
        <v>4.9056603773584902E-2</v>
      </c>
    </row>
    <row r="145" spans="2:20" s="6" customFormat="1" x14ac:dyDescent="0.25">
      <c r="B145" s="19" t="str">
        <f>VLOOKUP(C145,COD_DANE!$B:$C,2,0)</f>
        <v>94</v>
      </c>
      <c r="C145" s="50" t="s">
        <v>18</v>
      </c>
      <c r="D145" s="17">
        <v>25</v>
      </c>
      <c r="E145" s="17">
        <v>0</v>
      </c>
      <c r="F145" s="24">
        <v>0</v>
      </c>
      <c r="G145" s="17">
        <v>25</v>
      </c>
      <c r="H145" s="24">
        <v>1.1481056257175699E-3</v>
      </c>
      <c r="I145" s="17">
        <v>0</v>
      </c>
      <c r="J145" s="24">
        <v>0</v>
      </c>
      <c r="K145" s="17">
        <v>20</v>
      </c>
      <c r="L145" s="17">
        <v>0</v>
      </c>
      <c r="M145" s="24">
        <v>0</v>
      </c>
      <c r="N145" s="17">
        <v>20</v>
      </c>
      <c r="O145" s="24">
        <v>1.1070519207350799E-3</v>
      </c>
      <c r="P145" s="17">
        <v>0</v>
      </c>
      <c r="Q145" s="24">
        <v>0</v>
      </c>
      <c r="R145" s="17">
        <v>0</v>
      </c>
      <c r="S145" s="17">
        <v>0</v>
      </c>
      <c r="T145" s="28">
        <v>0</v>
      </c>
    </row>
    <row r="146" spans="2:20" s="6" customFormat="1" x14ac:dyDescent="0.25">
      <c r="B146" s="19" t="str">
        <f>VLOOKUP(C146,COD_DANE!$B:$C,2,0)</f>
        <v>95</v>
      </c>
      <c r="C146" s="50" t="s">
        <v>19</v>
      </c>
      <c r="D146" s="17">
        <v>90</v>
      </c>
      <c r="E146" s="17">
        <v>0</v>
      </c>
      <c r="F146" s="24">
        <v>0</v>
      </c>
      <c r="G146" s="17">
        <v>89</v>
      </c>
      <c r="H146" s="24">
        <v>4.0872560275545403E-3</v>
      </c>
      <c r="I146" s="17">
        <v>1</v>
      </c>
      <c r="J146" s="24">
        <v>1.89753320683112E-3</v>
      </c>
      <c r="K146" s="17">
        <v>73</v>
      </c>
      <c r="L146" s="17">
        <v>0</v>
      </c>
      <c r="M146" s="24">
        <v>0</v>
      </c>
      <c r="N146" s="17">
        <v>73</v>
      </c>
      <c r="O146" s="24">
        <v>4.0407395106830503E-3</v>
      </c>
      <c r="P146" s="17">
        <v>0</v>
      </c>
      <c r="Q146" s="24">
        <v>0</v>
      </c>
      <c r="R146" s="17">
        <v>6</v>
      </c>
      <c r="S146" s="17">
        <v>6</v>
      </c>
      <c r="T146" s="28">
        <v>2.2641509433962301E-2</v>
      </c>
    </row>
    <row r="147" spans="2:20" s="6" customFormat="1" x14ac:dyDescent="0.25">
      <c r="B147" s="19" t="str">
        <f>VLOOKUP(C147,COD_DANE!$B:$C,2,0)</f>
        <v>41</v>
      </c>
      <c r="C147" s="50" t="s">
        <v>20</v>
      </c>
      <c r="D147" s="17">
        <v>618</v>
      </c>
      <c r="E147" s="17">
        <v>0</v>
      </c>
      <c r="F147" s="24">
        <v>0</v>
      </c>
      <c r="G147" s="17">
        <v>585</v>
      </c>
      <c r="H147" s="24">
        <v>2.6865671641791E-2</v>
      </c>
      <c r="I147" s="17">
        <v>33</v>
      </c>
      <c r="J147" s="24">
        <v>6.2618595825426906E-2</v>
      </c>
      <c r="K147" s="17">
        <v>495</v>
      </c>
      <c r="L147" s="17">
        <v>0</v>
      </c>
      <c r="M147" s="24">
        <v>0</v>
      </c>
      <c r="N147" s="17">
        <v>475</v>
      </c>
      <c r="O147" s="24">
        <v>2.6292483117458201E-2</v>
      </c>
      <c r="P147" s="17">
        <v>20</v>
      </c>
      <c r="Q147" s="24">
        <v>6.0060060060060101E-2</v>
      </c>
      <c r="R147" s="17">
        <v>31</v>
      </c>
      <c r="S147" s="17">
        <v>31</v>
      </c>
      <c r="T147" s="28">
        <v>0.11698113207547201</v>
      </c>
    </row>
    <row r="148" spans="2:20" s="6" customFormat="1" x14ac:dyDescent="0.25">
      <c r="B148" s="19" t="str">
        <f>VLOOKUP(C148,COD_DANE!$B:$C,2,0)</f>
        <v>44</v>
      </c>
      <c r="C148" s="50" t="s">
        <v>21</v>
      </c>
      <c r="D148" s="17">
        <v>191</v>
      </c>
      <c r="E148" s="17">
        <v>0</v>
      </c>
      <c r="F148" s="24">
        <v>0</v>
      </c>
      <c r="G148" s="17">
        <v>190</v>
      </c>
      <c r="H148" s="24">
        <v>8.7256027554535008E-3</v>
      </c>
      <c r="I148" s="17">
        <v>1</v>
      </c>
      <c r="J148" s="24">
        <v>1.89753320683112E-3</v>
      </c>
      <c r="K148" s="17">
        <v>165</v>
      </c>
      <c r="L148" s="17">
        <v>0</v>
      </c>
      <c r="M148" s="24">
        <v>0</v>
      </c>
      <c r="N148" s="17">
        <v>165</v>
      </c>
      <c r="O148" s="24">
        <v>9.1331783460644293E-3</v>
      </c>
      <c r="P148" s="17">
        <v>0</v>
      </c>
      <c r="Q148" s="24">
        <v>0</v>
      </c>
      <c r="R148" s="17">
        <v>3</v>
      </c>
      <c r="S148" s="17">
        <v>3</v>
      </c>
      <c r="T148" s="28">
        <v>1.13207547169811E-2</v>
      </c>
    </row>
    <row r="149" spans="2:20" s="6" customFormat="1" x14ac:dyDescent="0.25">
      <c r="B149" s="19" t="str">
        <f>VLOOKUP(C149,COD_DANE!$B:$C,2,0)</f>
        <v>47</v>
      </c>
      <c r="C149" s="50" t="s">
        <v>22</v>
      </c>
      <c r="D149" s="17">
        <v>1203</v>
      </c>
      <c r="E149" s="17">
        <v>2</v>
      </c>
      <c r="F149" s="24">
        <v>8.3333333333333301E-2</v>
      </c>
      <c r="G149" s="17">
        <v>1199</v>
      </c>
      <c r="H149" s="24">
        <v>5.5063145809414502E-2</v>
      </c>
      <c r="I149" s="17">
        <v>2</v>
      </c>
      <c r="J149" s="24">
        <v>3.79506641366224E-3</v>
      </c>
      <c r="K149" s="17">
        <v>1073</v>
      </c>
      <c r="L149" s="17">
        <v>2</v>
      </c>
      <c r="M149" s="24">
        <v>8.6956521739130405E-2</v>
      </c>
      <c r="N149" s="17">
        <v>1071</v>
      </c>
      <c r="O149" s="24">
        <v>5.92826303553637E-2</v>
      </c>
      <c r="P149" s="17">
        <v>0</v>
      </c>
      <c r="Q149" s="24">
        <v>0</v>
      </c>
      <c r="R149" s="17">
        <v>1</v>
      </c>
      <c r="S149" s="17">
        <v>1</v>
      </c>
      <c r="T149" s="28">
        <v>3.77358490566038E-3</v>
      </c>
    </row>
    <row r="150" spans="2:20" s="6" customFormat="1" x14ac:dyDescent="0.25">
      <c r="B150" s="19" t="str">
        <f>VLOOKUP(C150,COD_DANE!$B:$C,2,0)</f>
        <v>50</v>
      </c>
      <c r="C150" s="50" t="s">
        <v>23</v>
      </c>
      <c r="D150" s="17">
        <v>1408</v>
      </c>
      <c r="E150" s="17">
        <v>0</v>
      </c>
      <c r="F150" s="24">
        <v>0</v>
      </c>
      <c r="G150" s="17">
        <v>1386</v>
      </c>
      <c r="H150" s="24">
        <v>6.3650975889781899E-2</v>
      </c>
      <c r="I150" s="17">
        <v>22</v>
      </c>
      <c r="J150" s="24">
        <v>4.1745730550284597E-2</v>
      </c>
      <c r="K150" s="17">
        <v>1125</v>
      </c>
      <c r="L150" s="17">
        <v>0</v>
      </c>
      <c r="M150" s="24">
        <v>0</v>
      </c>
      <c r="N150" s="17">
        <v>1113</v>
      </c>
      <c r="O150" s="24">
        <v>6.1607439388907302E-2</v>
      </c>
      <c r="P150" s="17">
        <v>12</v>
      </c>
      <c r="Q150" s="24">
        <v>3.6036036036036001E-2</v>
      </c>
      <c r="R150" s="17">
        <v>28</v>
      </c>
      <c r="S150" s="17">
        <v>28</v>
      </c>
      <c r="T150" s="28">
        <v>0.105660377358491</v>
      </c>
    </row>
    <row r="151" spans="2:20" s="6" customFormat="1" x14ac:dyDescent="0.25">
      <c r="B151" s="19" t="str">
        <f>VLOOKUP(C151,COD_DANE!$B:$C,2,0)</f>
        <v>52</v>
      </c>
      <c r="C151" s="50" t="s">
        <v>24</v>
      </c>
      <c r="D151" s="17">
        <v>166</v>
      </c>
      <c r="E151" s="17">
        <v>0</v>
      </c>
      <c r="F151" s="24">
        <v>0</v>
      </c>
      <c r="G151" s="17">
        <v>165</v>
      </c>
      <c r="H151" s="24">
        <v>7.5774971297359398E-3</v>
      </c>
      <c r="I151" s="17">
        <v>1</v>
      </c>
      <c r="J151" s="24">
        <v>1.89753320683112E-3</v>
      </c>
      <c r="K151" s="17">
        <v>137</v>
      </c>
      <c r="L151" s="17">
        <v>0</v>
      </c>
      <c r="M151" s="24">
        <v>0</v>
      </c>
      <c r="N151" s="17">
        <v>137</v>
      </c>
      <c r="O151" s="24">
        <v>7.5833056570353196E-3</v>
      </c>
      <c r="P151" s="17">
        <v>0</v>
      </c>
      <c r="Q151" s="24">
        <v>0</v>
      </c>
      <c r="R151" s="17">
        <v>2</v>
      </c>
      <c r="S151" s="17">
        <v>2</v>
      </c>
      <c r="T151" s="28">
        <v>7.5471698113207496E-3</v>
      </c>
    </row>
    <row r="152" spans="2:20" s="6" customFormat="1" x14ac:dyDescent="0.25">
      <c r="B152" s="19" t="str">
        <f>VLOOKUP(C152,COD_DANE!$B:$C,2,0)</f>
        <v>54</v>
      </c>
      <c r="C152" s="50" t="s">
        <v>25</v>
      </c>
      <c r="D152" s="17">
        <v>598</v>
      </c>
      <c r="E152" s="17">
        <v>0</v>
      </c>
      <c r="F152" s="24">
        <v>0</v>
      </c>
      <c r="G152" s="17">
        <v>589</v>
      </c>
      <c r="H152" s="24">
        <v>2.7049368541905899E-2</v>
      </c>
      <c r="I152" s="17">
        <v>9</v>
      </c>
      <c r="J152" s="24">
        <v>1.7077798861480101E-2</v>
      </c>
      <c r="K152" s="17">
        <v>526</v>
      </c>
      <c r="L152" s="17">
        <v>0</v>
      </c>
      <c r="M152" s="24">
        <v>0</v>
      </c>
      <c r="N152" s="17">
        <v>521</v>
      </c>
      <c r="O152" s="24">
        <v>2.8838702535148902E-2</v>
      </c>
      <c r="P152" s="17">
        <v>5</v>
      </c>
      <c r="Q152" s="24">
        <v>1.5015015015014999E-2</v>
      </c>
      <c r="R152" s="17">
        <v>11</v>
      </c>
      <c r="S152" s="17">
        <v>11</v>
      </c>
      <c r="T152" s="28">
        <v>4.15094339622641E-2</v>
      </c>
    </row>
    <row r="153" spans="2:20" s="6" customFormat="1" x14ac:dyDescent="0.25">
      <c r="B153" s="19" t="str">
        <f>VLOOKUP(C153,COD_DANE!$B:$C,2,0)</f>
        <v>86</v>
      </c>
      <c r="C153" s="50" t="s">
        <v>26</v>
      </c>
      <c r="D153" s="17">
        <v>276</v>
      </c>
      <c r="E153" s="17">
        <v>0</v>
      </c>
      <c r="F153" s="24">
        <v>0</v>
      </c>
      <c r="G153" s="17">
        <v>272</v>
      </c>
      <c r="H153" s="24">
        <v>1.24913892078071E-2</v>
      </c>
      <c r="I153" s="17">
        <v>4</v>
      </c>
      <c r="J153" s="24">
        <v>7.5901328273244801E-3</v>
      </c>
      <c r="K153" s="17">
        <v>240</v>
      </c>
      <c r="L153" s="17">
        <v>0</v>
      </c>
      <c r="M153" s="24">
        <v>0</v>
      </c>
      <c r="N153" s="17">
        <v>237</v>
      </c>
      <c r="O153" s="24">
        <v>1.31185652607107E-2</v>
      </c>
      <c r="P153" s="17">
        <v>3</v>
      </c>
      <c r="Q153" s="24">
        <v>9.0090090090090107E-3</v>
      </c>
      <c r="R153" s="17">
        <v>7</v>
      </c>
      <c r="S153" s="17">
        <v>7</v>
      </c>
      <c r="T153" s="28">
        <v>2.6415094339622601E-2</v>
      </c>
    </row>
    <row r="154" spans="2:20" s="6" customFormat="1" x14ac:dyDescent="0.25">
      <c r="B154" s="19" t="str">
        <f>VLOOKUP(C154,COD_DANE!$B:$C,2,0)</f>
        <v>63</v>
      </c>
      <c r="C154" s="50" t="s">
        <v>27</v>
      </c>
      <c r="D154" s="17">
        <v>187</v>
      </c>
      <c r="E154" s="17">
        <v>0</v>
      </c>
      <c r="F154" s="24">
        <v>0</v>
      </c>
      <c r="G154" s="17">
        <v>164</v>
      </c>
      <c r="H154" s="24">
        <v>7.5315729047072304E-3</v>
      </c>
      <c r="I154" s="17">
        <v>23</v>
      </c>
      <c r="J154" s="24">
        <v>4.3643263757115698E-2</v>
      </c>
      <c r="K154" s="17">
        <v>161</v>
      </c>
      <c r="L154" s="17">
        <v>0</v>
      </c>
      <c r="M154" s="24">
        <v>0</v>
      </c>
      <c r="N154" s="17">
        <v>144</v>
      </c>
      <c r="O154" s="24">
        <v>7.9707738292925899E-3</v>
      </c>
      <c r="P154" s="17">
        <v>17</v>
      </c>
      <c r="Q154" s="24">
        <v>5.1051051051051101E-2</v>
      </c>
      <c r="R154" s="17">
        <v>4</v>
      </c>
      <c r="S154" s="17">
        <v>4</v>
      </c>
      <c r="T154" s="28">
        <v>1.5094339622641499E-2</v>
      </c>
    </row>
    <row r="155" spans="2:20" s="6" customFormat="1" x14ac:dyDescent="0.25">
      <c r="B155" s="19" t="str">
        <f>VLOOKUP(C155,COD_DANE!$B:$C,2,0)</f>
        <v>66</v>
      </c>
      <c r="C155" s="50" t="s">
        <v>28</v>
      </c>
      <c r="D155" s="17">
        <v>386</v>
      </c>
      <c r="E155" s="17">
        <v>1</v>
      </c>
      <c r="F155" s="24">
        <v>4.1666666666666699E-2</v>
      </c>
      <c r="G155" s="17">
        <v>369</v>
      </c>
      <c r="H155" s="24">
        <v>1.69460390355913E-2</v>
      </c>
      <c r="I155" s="17">
        <v>16</v>
      </c>
      <c r="J155" s="24">
        <v>3.0360531309297899E-2</v>
      </c>
      <c r="K155" s="17">
        <v>329</v>
      </c>
      <c r="L155" s="17">
        <v>1</v>
      </c>
      <c r="M155" s="24">
        <v>4.3478260869565202E-2</v>
      </c>
      <c r="N155" s="17">
        <v>317</v>
      </c>
      <c r="O155" s="24">
        <v>1.75467729436511E-2</v>
      </c>
      <c r="P155" s="17">
        <v>11</v>
      </c>
      <c r="Q155" s="24">
        <v>3.3033033033033003E-2</v>
      </c>
      <c r="R155" s="17">
        <v>2</v>
      </c>
      <c r="S155" s="17">
        <v>2</v>
      </c>
      <c r="T155" s="28">
        <v>7.5471698113207496E-3</v>
      </c>
    </row>
    <row r="156" spans="2:20" s="6" customFormat="1" x14ac:dyDescent="0.25">
      <c r="B156" s="19" t="str">
        <f>VLOOKUP(C156,COD_DANE!$B:$C,2,0)</f>
        <v>68</v>
      </c>
      <c r="C156" s="50" t="s">
        <v>29</v>
      </c>
      <c r="D156" s="17">
        <v>1057</v>
      </c>
      <c r="E156" s="17">
        <v>0</v>
      </c>
      <c r="F156" s="24">
        <v>0</v>
      </c>
      <c r="G156" s="17">
        <v>1043</v>
      </c>
      <c r="H156" s="24">
        <v>4.7898966704936902E-2</v>
      </c>
      <c r="I156" s="17">
        <v>14</v>
      </c>
      <c r="J156" s="24">
        <v>2.6565464895635701E-2</v>
      </c>
      <c r="K156" s="17">
        <v>938</v>
      </c>
      <c r="L156" s="17">
        <v>0</v>
      </c>
      <c r="M156" s="24">
        <v>0</v>
      </c>
      <c r="N156" s="17">
        <v>927</v>
      </c>
      <c r="O156" s="24">
        <v>5.1311856526071099E-2</v>
      </c>
      <c r="P156" s="17">
        <v>11</v>
      </c>
      <c r="Q156" s="24">
        <v>3.3033033033033003E-2</v>
      </c>
      <c r="R156" s="17">
        <v>9</v>
      </c>
      <c r="S156" s="17">
        <v>9</v>
      </c>
      <c r="T156" s="28">
        <v>3.3962264150943403E-2</v>
      </c>
    </row>
    <row r="157" spans="2:20" s="6" customFormat="1" x14ac:dyDescent="0.25">
      <c r="B157" s="19" t="str">
        <f>VLOOKUP(C157,COD_DANE!$B:$C,2,0)</f>
        <v>70</v>
      </c>
      <c r="C157" s="50" t="s">
        <v>30</v>
      </c>
      <c r="D157" s="17">
        <v>495</v>
      </c>
      <c r="E157" s="17">
        <v>2</v>
      </c>
      <c r="F157" s="24">
        <v>8.3333333333333301E-2</v>
      </c>
      <c r="G157" s="17">
        <v>493</v>
      </c>
      <c r="H157" s="24">
        <v>2.2640642939150399E-2</v>
      </c>
      <c r="I157" s="17">
        <v>0</v>
      </c>
      <c r="J157" s="24">
        <v>0</v>
      </c>
      <c r="K157" s="17">
        <v>442</v>
      </c>
      <c r="L157" s="17">
        <v>2</v>
      </c>
      <c r="M157" s="24">
        <v>8.6956521739130405E-2</v>
      </c>
      <c r="N157" s="17">
        <v>440</v>
      </c>
      <c r="O157" s="24">
        <v>2.4355142256171799E-2</v>
      </c>
      <c r="P157" s="17">
        <v>0</v>
      </c>
      <c r="Q157" s="24">
        <v>0</v>
      </c>
      <c r="R157" s="17">
        <v>2</v>
      </c>
      <c r="S157" s="17">
        <v>2</v>
      </c>
      <c r="T157" s="28">
        <v>7.5471698113207496E-3</v>
      </c>
    </row>
    <row r="158" spans="2:20" s="6" customFormat="1" x14ac:dyDescent="0.25">
      <c r="B158" s="19" t="str">
        <f>VLOOKUP(C158,COD_DANE!$B:$C,2,0)</f>
        <v>73</v>
      </c>
      <c r="C158" s="50" t="s">
        <v>31</v>
      </c>
      <c r="D158" s="17">
        <v>628</v>
      </c>
      <c r="E158" s="17">
        <v>1</v>
      </c>
      <c r="F158" s="24">
        <v>4.1666666666666699E-2</v>
      </c>
      <c r="G158" s="17">
        <v>613</v>
      </c>
      <c r="H158" s="24">
        <v>2.8151549942594702E-2</v>
      </c>
      <c r="I158" s="17">
        <v>14</v>
      </c>
      <c r="J158" s="24">
        <v>2.6565464895635701E-2</v>
      </c>
      <c r="K158" s="17">
        <v>486</v>
      </c>
      <c r="L158" s="17">
        <v>1</v>
      </c>
      <c r="M158" s="24">
        <v>4.3478260869565202E-2</v>
      </c>
      <c r="N158" s="17">
        <v>478</v>
      </c>
      <c r="O158" s="24">
        <v>2.6458540905568501E-2</v>
      </c>
      <c r="P158" s="17">
        <v>7</v>
      </c>
      <c r="Q158" s="24">
        <v>2.1021021021020998E-2</v>
      </c>
      <c r="R158" s="17">
        <v>7</v>
      </c>
      <c r="S158" s="17">
        <v>7</v>
      </c>
      <c r="T158" s="28">
        <v>2.6415094339622601E-2</v>
      </c>
    </row>
    <row r="159" spans="2:20" s="6" customFormat="1" x14ac:dyDescent="0.25">
      <c r="B159" s="19" t="str">
        <f>VLOOKUP(C159,COD_DANE!$B:$C,2,0)</f>
        <v>76</v>
      </c>
      <c r="C159" s="50" t="s">
        <v>32</v>
      </c>
      <c r="D159" s="17">
        <v>711</v>
      </c>
      <c r="E159" s="17">
        <v>1</v>
      </c>
      <c r="F159" s="24">
        <v>4.1666666666666699E-2</v>
      </c>
      <c r="G159" s="17">
        <v>669</v>
      </c>
      <c r="H159" s="24">
        <v>3.0723306544202099E-2</v>
      </c>
      <c r="I159" s="17">
        <v>41</v>
      </c>
      <c r="J159" s="24">
        <v>7.7798861480075907E-2</v>
      </c>
      <c r="K159" s="17">
        <v>564</v>
      </c>
      <c r="L159" s="17">
        <v>1</v>
      </c>
      <c r="M159" s="24">
        <v>4.3478260869565202E-2</v>
      </c>
      <c r="N159" s="17">
        <v>532</v>
      </c>
      <c r="O159" s="24">
        <v>2.94475810915532E-2</v>
      </c>
      <c r="P159" s="17">
        <v>31</v>
      </c>
      <c r="Q159" s="24">
        <v>9.3093093093093104E-2</v>
      </c>
      <c r="R159" s="17">
        <v>18</v>
      </c>
      <c r="S159" s="17">
        <v>18</v>
      </c>
      <c r="T159" s="28">
        <v>6.7924528301886805E-2</v>
      </c>
    </row>
    <row r="160" spans="2:20" s="6" customFormat="1" x14ac:dyDescent="0.25">
      <c r="B160" s="19" t="str">
        <f>VLOOKUP(C160,COD_DANE!$B:$C,2,0)</f>
        <v>97</v>
      </c>
      <c r="C160" s="50" t="s">
        <v>33</v>
      </c>
      <c r="D160" s="17">
        <v>27</v>
      </c>
      <c r="E160" s="17">
        <v>0</v>
      </c>
      <c r="F160" s="24">
        <v>0</v>
      </c>
      <c r="G160" s="17">
        <v>27</v>
      </c>
      <c r="H160" s="24">
        <v>1.23995407577497E-3</v>
      </c>
      <c r="I160" s="17">
        <v>0</v>
      </c>
      <c r="J160" s="24">
        <v>0</v>
      </c>
      <c r="K160" s="17">
        <v>22</v>
      </c>
      <c r="L160" s="17">
        <v>0</v>
      </c>
      <c r="M160" s="24">
        <v>0</v>
      </c>
      <c r="N160" s="17">
        <v>22</v>
      </c>
      <c r="O160" s="24">
        <v>1.21775711280859E-3</v>
      </c>
      <c r="P160" s="17">
        <v>0</v>
      </c>
      <c r="Q160" s="24">
        <v>0</v>
      </c>
      <c r="R160" s="17">
        <v>1</v>
      </c>
      <c r="S160" s="17">
        <v>1</v>
      </c>
      <c r="T160" s="28">
        <v>3.77358490566038E-3</v>
      </c>
    </row>
    <row r="161" spans="2:20" s="6" customFormat="1" x14ac:dyDescent="0.25">
      <c r="B161" s="19" t="str">
        <f>VLOOKUP(C161,COD_DANE!$B:$C,2,0)</f>
        <v>99</v>
      </c>
      <c r="C161" s="50" t="s">
        <v>34</v>
      </c>
      <c r="D161" s="17">
        <v>39</v>
      </c>
      <c r="E161" s="17">
        <v>0</v>
      </c>
      <c r="F161" s="24">
        <v>0</v>
      </c>
      <c r="G161" s="17">
        <v>39</v>
      </c>
      <c r="H161" s="24">
        <v>1.7910447761194E-3</v>
      </c>
      <c r="I161" s="17">
        <v>0</v>
      </c>
      <c r="J161" s="24">
        <v>0</v>
      </c>
      <c r="K161" s="17">
        <v>34</v>
      </c>
      <c r="L161" s="17">
        <v>0</v>
      </c>
      <c r="M161" s="24">
        <v>0</v>
      </c>
      <c r="N161" s="17">
        <v>34</v>
      </c>
      <c r="O161" s="24">
        <v>1.88198826524964E-3</v>
      </c>
      <c r="P161" s="17">
        <v>0</v>
      </c>
      <c r="Q161" s="24">
        <v>0</v>
      </c>
      <c r="R161" s="17">
        <v>0</v>
      </c>
      <c r="S161" s="17">
        <v>0</v>
      </c>
      <c r="T161" s="28">
        <v>0</v>
      </c>
    </row>
    <row r="162" spans="2:20" s="6" customFormat="1" ht="15" customHeight="1" thickBot="1" x14ac:dyDescent="0.3">
      <c r="B162" s="20">
        <f>VLOOKUP(C162,COD_DANE!$B:$C,2,0)</f>
        <v>0</v>
      </c>
      <c r="C162" s="120" t="s">
        <v>205</v>
      </c>
      <c r="D162" s="21">
        <v>71</v>
      </c>
      <c r="E162" s="21">
        <v>0</v>
      </c>
      <c r="F162" s="25">
        <v>0</v>
      </c>
      <c r="G162" s="21">
        <v>67</v>
      </c>
      <c r="H162" s="25">
        <v>3.07692307692308E-3</v>
      </c>
      <c r="I162" s="21">
        <v>4</v>
      </c>
      <c r="J162" s="25">
        <v>7.5901328273244801E-3</v>
      </c>
      <c r="K162" s="21">
        <v>1</v>
      </c>
      <c r="L162" s="21">
        <v>0</v>
      </c>
      <c r="M162" s="25">
        <v>0</v>
      </c>
      <c r="N162" s="21">
        <v>1</v>
      </c>
      <c r="O162" s="25">
        <v>5.53525960367541E-5</v>
      </c>
      <c r="P162" s="21">
        <v>0</v>
      </c>
      <c r="Q162" s="25">
        <v>0</v>
      </c>
      <c r="R162" s="21">
        <v>0</v>
      </c>
      <c r="S162" s="21">
        <v>0</v>
      </c>
      <c r="T162" s="29">
        <v>0</v>
      </c>
    </row>
    <row r="163" spans="2:20" customFormat="1" ht="15.75" thickBot="1" x14ac:dyDescent="0.3"/>
    <row r="164" spans="2:20" s="6" customFormat="1" ht="15" customHeight="1" x14ac:dyDescent="0.25">
      <c r="B164" s="189" t="s">
        <v>217</v>
      </c>
      <c r="C164" s="163" t="s">
        <v>208</v>
      </c>
      <c r="D164" s="163" t="s">
        <v>95</v>
      </c>
      <c r="E164" s="163" t="s">
        <v>96</v>
      </c>
      <c r="F164" s="198"/>
      <c r="G164" s="198"/>
      <c r="H164" s="198"/>
      <c r="I164" s="198"/>
      <c r="J164" s="199"/>
    </row>
    <row r="165" spans="2:20" s="6" customFormat="1" ht="15" customHeight="1" x14ac:dyDescent="0.25">
      <c r="B165" s="190"/>
      <c r="C165" s="164"/>
      <c r="D165" s="164"/>
      <c r="E165" s="164" t="s">
        <v>94</v>
      </c>
      <c r="F165" s="196"/>
      <c r="G165" s="164" t="s">
        <v>97</v>
      </c>
      <c r="H165" s="196"/>
      <c r="I165" s="164" t="s">
        <v>98</v>
      </c>
      <c r="J165" s="197"/>
    </row>
    <row r="166" spans="2:20" s="6" customFormat="1" ht="15" customHeight="1" x14ac:dyDescent="0.25">
      <c r="B166" s="190"/>
      <c r="C166" s="164"/>
      <c r="D166" s="164"/>
      <c r="E166" s="33" t="s">
        <v>0</v>
      </c>
      <c r="F166" s="33" t="s">
        <v>43</v>
      </c>
      <c r="G166" s="33" t="s">
        <v>0</v>
      </c>
      <c r="H166" s="33" t="s">
        <v>43</v>
      </c>
      <c r="I166" s="33" t="s">
        <v>0</v>
      </c>
      <c r="J166" s="49" t="s">
        <v>43</v>
      </c>
    </row>
    <row r="167" spans="2:20" s="6" customFormat="1" ht="15" customHeight="1" x14ac:dyDescent="0.25">
      <c r="B167" s="18"/>
      <c r="C167" s="129" t="s">
        <v>1</v>
      </c>
      <c r="D167" s="40">
        <v>5060</v>
      </c>
      <c r="E167" s="40">
        <v>14</v>
      </c>
      <c r="F167" s="41">
        <v>1</v>
      </c>
      <c r="G167" s="40">
        <v>4843</v>
      </c>
      <c r="H167" s="41">
        <v>1</v>
      </c>
      <c r="I167" s="40">
        <v>203</v>
      </c>
      <c r="J167" s="46">
        <v>1</v>
      </c>
    </row>
    <row r="168" spans="2:20" s="6" customFormat="1" ht="15" customHeight="1" x14ac:dyDescent="0.25">
      <c r="B168" s="19" t="str">
        <f>VLOOKUP(C168,COD_DANE!$B:$C,2,0)</f>
        <v>91</v>
      </c>
      <c r="C168" s="128" t="s">
        <v>2</v>
      </c>
      <c r="D168" s="34">
        <v>2</v>
      </c>
      <c r="E168" s="35">
        <v>0</v>
      </c>
      <c r="F168" s="36">
        <v>0</v>
      </c>
      <c r="G168" s="35">
        <v>2</v>
      </c>
      <c r="H168" s="36">
        <v>4.1296716911005601E-4</v>
      </c>
      <c r="I168" s="35">
        <v>0</v>
      </c>
      <c r="J168" s="47">
        <v>0</v>
      </c>
    </row>
    <row r="169" spans="2:20" s="6" customFormat="1" ht="15" customHeight="1" x14ac:dyDescent="0.25">
      <c r="B169" s="19" t="str">
        <f>VLOOKUP(C169,COD_DANE!$B:$C,2,0)</f>
        <v>05</v>
      </c>
      <c r="C169" s="128" t="s">
        <v>3</v>
      </c>
      <c r="D169" s="34">
        <v>661</v>
      </c>
      <c r="E169" s="35">
        <v>4</v>
      </c>
      <c r="F169" s="36">
        <v>0.28571428571428598</v>
      </c>
      <c r="G169" s="35">
        <v>649</v>
      </c>
      <c r="H169" s="36">
        <v>0.13400784637621299</v>
      </c>
      <c r="I169" s="35">
        <v>8</v>
      </c>
      <c r="J169" s="47">
        <v>3.9408866995073899E-2</v>
      </c>
    </row>
    <row r="170" spans="2:20" s="6" customFormat="1" ht="15" customHeight="1" x14ac:dyDescent="0.25">
      <c r="B170" s="19" t="str">
        <f>VLOOKUP(C170,COD_DANE!$B:$C,2,0)</f>
        <v>81</v>
      </c>
      <c r="C170" s="128" t="s">
        <v>4</v>
      </c>
      <c r="D170" s="34">
        <v>50</v>
      </c>
      <c r="E170" s="35">
        <v>0</v>
      </c>
      <c r="F170" s="36">
        <v>0</v>
      </c>
      <c r="G170" s="35">
        <v>50</v>
      </c>
      <c r="H170" s="36">
        <v>1.03241792277514E-2</v>
      </c>
      <c r="I170" s="35">
        <v>0</v>
      </c>
      <c r="J170" s="47">
        <v>0</v>
      </c>
    </row>
    <row r="171" spans="2:20" s="6" customFormat="1" ht="15" customHeight="1" x14ac:dyDescent="0.25">
      <c r="B171" s="19" t="str">
        <f>VLOOKUP(C171,COD_DANE!$B:$C,2,0)</f>
        <v>08</v>
      </c>
      <c r="C171" s="128" t="s">
        <v>6</v>
      </c>
      <c r="D171" s="34">
        <v>72</v>
      </c>
      <c r="E171" s="35">
        <v>0</v>
      </c>
      <c r="F171" s="36">
        <v>0</v>
      </c>
      <c r="G171" s="35">
        <v>71</v>
      </c>
      <c r="H171" s="36">
        <v>1.4660334503407001E-2</v>
      </c>
      <c r="I171" s="35">
        <v>1</v>
      </c>
      <c r="J171" s="47">
        <v>4.92610837438424E-3</v>
      </c>
    </row>
    <row r="172" spans="2:20" s="6" customFormat="1" ht="15" customHeight="1" x14ac:dyDescent="0.25">
      <c r="B172" s="19" t="str">
        <f>VLOOKUP(C172,COD_DANE!$B:$C,2,0)</f>
        <v>11</v>
      </c>
      <c r="C172" s="128" t="s">
        <v>7</v>
      </c>
      <c r="D172" s="34">
        <v>629</v>
      </c>
      <c r="E172" s="35">
        <v>4</v>
      </c>
      <c r="F172" s="36">
        <v>0.28571428571428598</v>
      </c>
      <c r="G172" s="35">
        <v>552</v>
      </c>
      <c r="H172" s="36">
        <v>0.113978938674375</v>
      </c>
      <c r="I172" s="35">
        <v>73</v>
      </c>
      <c r="J172" s="47">
        <v>0.35960591133004899</v>
      </c>
    </row>
    <row r="173" spans="2:20" s="6" customFormat="1" ht="15" customHeight="1" x14ac:dyDescent="0.25">
      <c r="B173" s="19" t="str">
        <f>VLOOKUP(C173,COD_DANE!$B:$C,2,0)</f>
        <v>13</v>
      </c>
      <c r="C173" s="128" t="s">
        <v>8</v>
      </c>
      <c r="D173" s="34">
        <v>137</v>
      </c>
      <c r="E173" s="35">
        <v>0</v>
      </c>
      <c r="F173" s="36">
        <v>0</v>
      </c>
      <c r="G173" s="35">
        <v>137</v>
      </c>
      <c r="H173" s="36">
        <v>2.8288251084038801E-2</v>
      </c>
      <c r="I173" s="35">
        <v>0</v>
      </c>
      <c r="J173" s="47">
        <v>0</v>
      </c>
    </row>
    <row r="174" spans="2:20" s="6" customFormat="1" ht="15" customHeight="1" x14ac:dyDescent="0.25">
      <c r="B174" s="19" t="str">
        <f>VLOOKUP(C174,COD_DANE!$B:$C,2,0)</f>
        <v>15</v>
      </c>
      <c r="C174" s="128" t="s">
        <v>9</v>
      </c>
      <c r="D174" s="34">
        <v>65</v>
      </c>
      <c r="E174" s="35">
        <v>0</v>
      </c>
      <c r="F174" s="36">
        <v>0</v>
      </c>
      <c r="G174" s="35">
        <v>63</v>
      </c>
      <c r="H174" s="36">
        <v>1.3008465826966799E-2</v>
      </c>
      <c r="I174" s="35">
        <v>2</v>
      </c>
      <c r="J174" s="47">
        <v>9.8522167487684695E-3</v>
      </c>
    </row>
    <row r="175" spans="2:20" s="6" customFormat="1" ht="15" customHeight="1" x14ac:dyDescent="0.25">
      <c r="B175" s="19" t="str">
        <f>VLOOKUP(C175,COD_DANE!$B:$C,2,0)</f>
        <v>17</v>
      </c>
      <c r="C175" s="128" t="s">
        <v>10</v>
      </c>
      <c r="D175" s="34">
        <v>74</v>
      </c>
      <c r="E175" s="35">
        <v>0</v>
      </c>
      <c r="F175" s="36">
        <v>0</v>
      </c>
      <c r="G175" s="35">
        <v>72</v>
      </c>
      <c r="H175" s="36">
        <v>1.4866818087961999E-2</v>
      </c>
      <c r="I175" s="35">
        <v>2</v>
      </c>
      <c r="J175" s="47">
        <v>9.8522167487684695E-3</v>
      </c>
    </row>
    <row r="176" spans="2:20" s="6" customFormat="1" ht="15" customHeight="1" x14ac:dyDescent="0.25">
      <c r="B176" s="19" t="str">
        <f>VLOOKUP(C176,COD_DANE!$B:$C,2,0)</f>
        <v>18</v>
      </c>
      <c r="C176" s="128" t="s">
        <v>11</v>
      </c>
      <c r="D176" s="34">
        <v>180</v>
      </c>
      <c r="E176" s="35">
        <v>0</v>
      </c>
      <c r="F176" s="36">
        <v>0</v>
      </c>
      <c r="G176" s="35">
        <v>179</v>
      </c>
      <c r="H176" s="36">
        <v>3.6960561635349998E-2</v>
      </c>
      <c r="I176" s="35">
        <v>1</v>
      </c>
      <c r="J176" s="47">
        <v>4.92610837438424E-3</v>
      </c>
    </row>
    <row r="177" spans="2:10" s="6" customFormat="1" ht="15" customHeight="1" x14ac:dyDescent="0.25">
      <c r="B177" s="19" t="str">
        <f>VLOOKUP(C177,COD_DANE!$B:$C,2,0)</f>
        <v>85</v>
      </c>
      <c r="C177" s="128" t="s">
        <v>12</v>
      </c>
      <c r="D177" s="34">
        <v>149</v>
      </c>
      <c r="E177" s="35">
        <v>0</v>
      </c>
      <c r="F177" s="36">
        <v>0</v>
      </c>
      <c r="G177" s="35">
        <v>149</v>
      </c>
      <c r="H177" s="36">
        <v>3.0766054098699199E-2</v>
      </c>
      <c r="I177" s="35">
        <v>0</v>
      </c>
      <c r="J177" s="47">
        <v>0</v>
      </c>
    </row>
    <row r="178" spans="2:10" s="6" customFormat="1" ht="15" customHeight="1" x14ac:dyDescent="0.25">
      <c r="B178" s="19" t="str">
        <f>VLOOKUP(C178,COD_DANE!$B:$C,2,0)</f>
        <v>19</v>
      </c>
      <c r="C178" s="128" t="s">
        <v>13</v>
      </c>
      <c r="D178" s="34">
        <v>167</v>
      </c>
      <c r="E178" s="35">
        <v>1</v>
      </c>
      <c r="F178" s="36">
        <v>7.1428571428571397E-2</v>
      </c>
      <c r="G178" s="35">
        <v>162</v>
      </c>
      <c r="H178" s="36">
        <v>3.3450340697914499E-2</v>
      </c>
      <c r="I178" s="35">
        <v>4</v>
      </c>
      <c r="J178" s="47">
        <v>1.9704433497536901E-2</v>
      </c>
    </row>
    <row r="179" spans="2:10" s="6" customFormat="1" ht="15" customHeight="1" x14ac:dyDescent="0.25">
      <c r="B179" s="19" t="str">
        <f>VLOOKUP(C179,COD_DANE!$B:$C,2,0)</f>
        <v>20</v>
      </c>
      <c r="C179" s="128" t="s">
        <v>14</v>
      </c>
      <c r="D179" s="34">
        <v>324</v>
      </c>
      <c r="E179" s="35">
        <v>0</v>
      </c>
      <c r="F179" s="36">
        <v>0</v>
      </c>
      <c r="G179" s="35">
        <v>323</v>
      </c>
      <c r="H179" s="36">
        <v>6.6694197811274003E-2</v>
      </c>
      <c r="I179" s="35">
        <v>1</v>
      </c>
      <c r="J179" s="47">
        <v>4.92610837438424E-3</v>
      </c>
    </row>
    <row r="180" spans="2:10" s="6" customFormat="1" ht="15" customHeight="1" x14ac:dyDescent="0.25">
      <c r="B180" s="19" t="str">
        <f>VLOOKUP(C180,COD_DANE!$B:$C,2,0)</f>
        <v>27</v>
      </c>
      <c r="C180" s="128" t="s">
        <v>15</v>
      </c>
      <c r="D180" s="34">
        <v>48</v>
      </c>
      <c r="E180" s="35">
        <v>0</v>
      </c>
      <c r="F180" s="36">
        <v>0</v>
      </c>
      <c r="G180" s="35">
        <v>47</v>
      </c>
      <c r="H180" s="36">
        <v>9.7047284740863094E-3</v>
      </c>
      <c r="I180" s="35">
        <v>1</v>
      </c>
      <c r="J180" s="47">
        <v>4.92610837438424E-3</v>
      </c>
    </row>
    <row r="181" spans="2:10" s="6" customFormat="1" ht="15" customHeight="1" x14ac:dyDescent="0.25">
      <c r="B181" s="19" t="str">
        <f>VLOOKUP(C181,COD_DANE!$B:$C,2,0)</f>
        <v>23</v>
      </c>
      <c r="C181" s="128" t="s">
        <v>16</v>
      </c>
      <c r="D181" s="34">
        <v>144</v>
      </c>
      <c r="E181" s="35">
        <v>0</v>
      </c>
      <c r="F181" s="36">
        <v>0</v>
      </c>
      <c r="G181" s="35">
        <v>144</v>
      </c>
      <c r="H181" s="36">
        <v>2.9733636175923998E-2</v>
      </c>
      <c r="I181" s="35">
        <v>0</v>
      </c>
      <c r="J181" s="47">
        <v>0</v>
      </c>
    </row>
    <row r="182" spans="2:10" s="6" customFormat="1" ht="15" customHeight="1" x14ac:dyDescent="0.25">
      <c r="B182" s="19" t="str">
        <f>VLOOKUP(C182,COD_DANE!$B:$C,2,0)</f>
        <v>25</v>
      </c>
      <c r="C182" s="128" t="s">
        <v>17</v>
      </c>
      <c r="D182" s="34">
        <v>219</v>
      </c>
      <c r="E182" s="35">
        <v>0</v>
      </c>
      <c r="F182" s="36">
        <v>0</v>
      </c>
      <c r="G182" s="35">
        <v>193</v>
      </c>
      <c r="H182" s="36">
        <v>3.98513318191204E-2</v>
      </c>
      <c r="I182" s="35">
        <v>26</v>
      </c>
      <c r="J182" s="47">
        <v>0.12807881773398999</v>
      </c>
    </row>
    <row r="183" spans="2:10" s="6" customFormat="1" ht="15" customHeight="1" x14ac:dyDescent="0.25">
      <c r="B183" s="19" t="str">
        <f>VLOOKUP(C183,COD_DANE!$B:$C,2,0)</f>
        <v>94</v>
      </c>
      <c r="C183" s="128" t="s">
        <v>18</v>
      </c>
      <c r="D183" s="34">
        <v>12</v>
      </c>
      <c r="E183" s="35">
        <v>0</v>
      </c>
      <c r="F183" s="36">
        <v>0</v>
      </c>
      <c r="G183" s="35">
        <v>12</v>
      </c>
      <c r="H183" s="36">
        <v>2.47780301466033E-3</v>
      </c>
      <c r="I183" s="35">
        <v>0</v>
      </c>
      <c r="J183" s="47">
        <v>0</v>
      </c>
    </row>
    <row r="184" spans="2:10" s="6" customFormat="1" ht="15" customHeight="1" x14ac:dyDescent="0.25">
      <c r="B184" s="19" t="str">
        <f>VLOOKUP(C184,COD_DANE!$B:$C,2,0)</f>
        <v>95</v>
      </c>
      <c r="C184" s="128" t="s">
        <v>19</v>
      </c>
      <c r="D184" s="34">
        <v>44</v>
      </c>
      <c r="E184" s="35">
        <v>0</v>
      </c>
      <c r="F184" s="36">
        <v>0</v>
      </c>
      <c r="G184" s="35">
        <v>44</v>
      </c>
      <c r="H184" s="36">
        <v>9.0852777204212306E-3</v>
      </c>
      <c r="I184" s="35">
        <v>0</v>
      </c>
      <c r="J184" s="47">
        <v>0</v>
      </c>
    </row>
    <row r="185" spans="2:10" s="6" customFormat="1" ht="15" customHeight="1" x14ac:dyDescent="0.25">
      <c r="B185" s="19" t="str">
        <f>VLOOKUP(C185,COD_DANE!$B:$C,2,0)</f>
        <v>41</v>
      </c>
      <c r="C185" s="128" t="s">
        <v>20</v>
      </c>
      <c r="D185" s="34">
        <v>221</v>
      </c>
      <c r="E185" s="35">
        <v>0</v>
      </c>
      <c r="F185" s="36">
        <v>0</v>
      </c>
      <c r="G185" s="35">
        <v>208</v>
      </c>
      <c r="H185" s="36">
        <v>4.2948585587445798E-2</v>
      </c>
      <c r="I185" s="35">
        <v>13</v>
      </c>
      <c r="J185" s="47">
        <v>6.4039408866995107E-2</v>
      </c>
    </row>
    <row r="186" spans="2:10" s="6" customFormat="1" ht="15" customHeight="1" x14ac:dyDescent="0.25">
      <c r="B186" s="19" t="str">
        <f>VLOOKUP(C186,COD_DANE!$B:$C,2,0)</f>
        <v>44</v>
      </c>
      <c r="C186" s="128" t="s">
        <v>21</v>
      </c>
      <c r="D186" s="34">
        <v>48</v>
      </c>
      <c r="E186" s="35">
        <v>0</v>
      </c>
      <c r="F186" s="36">
        <v>0</v>
      </c>
      <c r="G186" s="35">
        <v>48</v>
      </c>
      <c r="H186" s="36">
        <v>9.9112120586413392E-3</v>
      </c>
      <c r="I186" s="35">
        <v>0</v>
      </c>
      <c r="J186" s="47">
        <v>0</v>
      </c>
    </row>
    <row r="187" spans="2:10" s="6" customFormat="1" ht="15" customHeight="1" x14ac:dyDescent="0.25">
      <c r="B187" s="19" t="str">
        <f>VLOOKUP(C187,COD_DANE!$B:$C,2,0)</f>
        <v>47</v>
      </c>
      <c r="C187" s="128" t="s">
        <v>22</v>
      </c>
      <c r="D187" s="34">
        <v>96</v>
      </c>
      <c r="E187" s="35">
        <v>0</v>
      </c>
      <c r="F187" s="36">
        <v>0</v>
      </c>
      <c r="G187" s="35">
        <v>96</v>
      </c>
      <c r="H187" s="36">
        <v>1.9822424117282699E-2</v>
      </c>
      <c r="I187" s="35">
        <v>0</v>
      </c>
      <c r="J187" s="47">
        <v>0</v>
      </c>
    </row>
    <row r="188" spans="2:10" s="6" customFormat="1" ht="15" customHeight="1" x14ac:dyDescent="0.25">
      <c r="B188" s="19" t="str">
        <f>VLOOKUP(C188,COD_DANE!$B:$C,2,0)</f>
        <v>50</v>
      </c>
      <c r="C188" s="128" t="s">
        <v>23</v>
      </c>
      <c r="D188" s="34">
        <v>550</v>
      </c>
      <c r="E188" s="35">
        <v>0</v>
      </c>
      <c r="F188" s="36">
        <v>0</v>
      </c>
      <c r="G188" s="35">
        <v>544</v>
      </c>
      <c r="H188" s="36">
        <v>0.112327069997935</v>
      </c>
      <c r="I188" s="35">
        <v>6</v>
      </c>
      <c r="J188" s="47">
        <v>2.95566502463054E-2</v>
      </c>
    </row>
    <row r="189" spans="2:10" s="6" customFormat="1" ht="15" customHeight="1" x14ac:dyDescent="0.25">
      <c r="B189" s="19" t="str">
        <f>VLOOKUP(C189,COD_DANE!$B:$C,2,0)</f>
        <v>52</v>
      </c>
      <c r="C189" s="128" t="s">
        <v>24</v>
      </c>
      <c r="D189" s="34">
        <v>78</v>
      </c>
      <c r="E189" s="35">
        <v>0</v>
      </c>
      <c r="F189" s="36">
        <v>0</v>
      </c>
      <c r="G189" s="35">
        <v>78</v>
      </c>
      <c r="H189" s="36">
        <v>1.6105719595292198E-2</v>
      </c>
      <c r="I189" s="35">
        <v>0</v>
      </c>
      <c r="J189" s="47">
        <v>0</v>
      </c>
    </row>
    <row r="190" spans="2:10" s="6" customFormat="1" ht="15" customHeight="1" x14ac:dyDescent="0.25">
      <c r="B190" s="19" t="str">
        <f>VLOOKUP(C190,COD_DANE!$B:$C,2,0)</f>
        <v>54</v>
      </c>
      <c r="C190" s="128" t="s">
        <v>25</v>
      </c>
      <c r="D190" s="34">
        <v>90</v>
      </c>
      <c r="E190" s="35">
        <v>0</v>
      </c>
      <c r="F190" s="36">
        <v>0</v>
      </c>
      <c r="G190" s="35">
        <v>89</v>
      </c>
      <c r="H190" s="36">
        <v>1.8377039025397501E-2</v>
      </c>
      <c r="I190" s="35">
        <v>1</v>
      </c>
      <c r="J190" s="47">
        <v>4.92610837438424E-3</v>
      </c>
    </row>
    <row r="191" spans="2:10" s="6" customFormat="1" ht="15" customHeight="1" x14ac:dyDescent="0.25">
      <c r="B191" s="19" t="str">
        <f>VLOOKUP(C191,COD_DANE!$B:$C,2,0)</f>
        <v>86</v>
      </c>
      <c r="C191" s="128" t="s">
        <v>26</v>
      </c>
      <c r="D191" s="34">
        <v>97</v>
      </c>
      <c r="E191" s="35">
        <v>0</v>
      </c>
      <c r="F191" s="36">
        <v>0</v>
      </c>
      <c r="G191" s="35">
        <v>94</v>
      </c>
      <c r="H191" s="36">
        <v>1.9409456948172601E-2</v>
      </c>
      <c r="I191" s="35">
        <v>3</v>
      </c>
      <c r="J191" s="47">
        <v>1.47783251231527E-2</v>
      </c>
    </row>
    <row r="192" spans="2:10" s="6" customFormat="1" ht="15" customHeight="1" x14ac:dyDescent="0.25">
      <c r="B192" s="19" t="str">
        <f>VLOOKUP(C192,COD_DANE!$B:$C,2,0)</f>
        <v>63</v>
      </c>
      <c r="C192" s="128" t="s">
        <v>27</v>
      </c>
      <c r="D192" s="34">
        <v>68</v>
      </c>
      <c r="E192" s="35">
        <v>0</v>
      </c>
      <c r="F192" s="36">
        <v>0</v>
      </c>
      <c r="G192" s="35">
        <v>43</v>
      </c>
      <c r="H192" s="36">
        <v>8.8787941358662009E-3</v>
      </c>
      <c r="I192" s="35">
        <v>25</v>
      </c>
      <c r="J192" s="47">
        <v>0.123152709359606</v>
      </c>
    </row>
    <row r="193" spans="2:22" s="6" customFormat="1" ht="15" customHeight="1" x14ac:dyDescent="0.25">
      <c r="B193" s="19" t="str">
        <f>VLOOKUP(C193,COD_DANE!$B:$C,2,0)</f>
        <v>66</v>
      </c>
      <c r="C193" s="128" t="s">
        <v>28</v>
      </c>
      <c r="D193" s="34">
        <v>104</v>
      </c>
      <c r="E193" s="35">
        <v>1</v>
      </c>
      <c r="F193" s="36">
        <v>7.1428571428571397E-2</v>
      </c>
      <c r="G193" s="35">
        <v>93</v>
      </c>
      <c r="H193" s="36">
        <v>1.9202973363617599E-2</v>
      </c>
      <c r="I193" s="35">
        <v>10</v>
      </c>
      <c r="J193" s="47">
        <v>4.9261083743842402E-2</v>
      </c>
    </row>
    <row r="194" spans="2:22" s="6" customFormat="1" ht="15" customHeight="1" x14ac:dyDescent="0.25">
      <c r="B194" s="19" t="str">
        <f>VLOOKUP(C194,COD_DANE!$B:$C,2,0)</f>
        <v>68</v>
      </c>
      <c r="C194" s="128" t="s">
        <v>29</v>
      </c>
      <c r="D194" s="34">
        <v>246</v>
      </c>
      <c r="E194" s="35">
        <v>3</v>
      </c>
      <c r="F194" s="36">
        <v>0.214285714285714</v>
      </c>
      <c r="G194" s="35">
        <v>239</v>
      </c>
      <c r="H194" s="36">
        <v>4.9349576708651699E-2</v>
      </c>
      <c r="I194" s="35">
        <v>4</v>
      </c>
      <c r="J194" s="47">
        <v>1.9704433497536901E-2</v>
      </c>
    </row>
    <row r="195" spans="2:22" s="6" customFormat="1" ht="15" customHeight="1" x14ac:dyDescent="0.25">
      <c r="B195" s="19" t="str">
        <f>VLOOKUP(C195,COD_DANE!$B:$C,2,0)</f>
        <v>70</v>
      </c>
      <c r="C195" s="128" t="s">
        <v>30</v>
      </c>
      <c r="D195" s="34">
        <v>70</v>
      </c>
      <c r="E195" s="35">
        <v>1</v>
      </c>
      <c r="F195" s="36">
        <v>7.1428571428571397E-2</v>
      </c>
      <c r="G195" s="35">
        <v>69</v>
      </c>
      <c r="H195" s="36">
        <v>1.42473673342969E-2</v>
      </c>
      <c r="I195" s="35">
        <v>0</v>
      </c>
      <c r="J195" s="47">
        <v>0</v>
      </c>
    </row>
    <row r="196" spans="2:22" s="6" customFormat="1" ht="15" customHeight="1" x14ac:dyDescent="0.25">
      <c r="B196" s="19" t="str">
        <f>VLOOKUP(C196,COD_DANE!$B:$C,2,0)</f>
        <v>73</v>
      </c>
      <c r="C196" s="128" t="s">
        <v>31</v>
      </c>
      <c r="D196" s="34">
        <v>196</v>
      </c>
      <c r="E196" s="35">
        <v>0</v>
      </c>
      <c r="F196" s="36">
        <v>0</v>
      </c>
      <c r="G196" s="35">
        <v>187</v>
      </c>
      <c r="H196" s="36">
        <v>3.8612430311790201E-2</v>
      </c>
      <c r="I196" s="35">
        <v>9</v>
      </c>
      <c r="J196" s="47">
        <v>4.4334975369458102E-2</v>
      </c>
    </row>
    <row r="197" spans="2:22" s="6" customFormat="1" ht="15" customHeight="1" x14ac:dyDescent="0.25">
      <c r="B197" s="19" t="str">
        <f>VLOOKUP(C197,COD_DANE!$B:$C,2,0)</f>
        <v>76</v>
      </c>
      <c r="C197" s="128" t="s">
        <v>32</v>
      </c>
      <c r="D197" s="34">
        <v>200</v>
      </c>
      <c r="E197" s="35">
        <v>0</v>
      </c>
      <c r="F197" s="36">
        <v>0</v>
      </c>
      <c r="G197" s="35">
        <v>187</v>
      </c>
      <c r="H197" s="36">
        <v>3.8612430311790201E-2</v>
      </c>
      <c r="I197" s="35">
        <v>13</v>
      </c>
      <c r="J197" s="47">
        <v>6.4039408866995107E-2</v>
      </c>
    </row>
    <row r="198" spans="2:22" s="6" customFormat="1" ht="15" customHeight="1" x14ac:dyDescent="0.25">
      <c r="B198" s="19" t="str">
        <f>VLOOKUP(C198,COD_DANE!$B:$C,2,0)</f>
        <v>97</v>
      </c>
      <c r="C198" s="128" t="s">
        <v>33</v>
      </c>
      <c r="D198" s="34">
        <v>15</v>
      </c>
      <c r="E198" s="35">
        <v>0</v>
      </c>
      <c r="F198" s="36">
        <v>0</v>
      </c>
      <c r="G198" s="35">
        <v>15</v>
      </c>
      <c r="H198" s="36">
        <v>3.0972537683254201E-3</v>
      </c>
      <c r="I198" s="35">
        <v>0</v>
      </c>
      <c r="J198" s="47">
        <v>0</v>
      </c>
    </row>
    <row r="199" spans="2:22" s="6" customFormat="1" ht="15" customHeight="1" thickBot="1" x14ac:dyDescent="0.3">
      <c r="B199" s="20" t="str">
        <f>VLOOKUP(C199,COD_DANE!$B:$C,2,0)</f>
        <v>99</v>
      </c>
      <c r="C199" s="127" t="s">
        <v>34</v>
      </c>
      <c r="D199" s="37">
        <v>4</v>
      </c>
      <c r="E199" s="38">
        <v>0</v>
      </c>
      <c r="F199" s="39">
        <v>0</v>
      </c>
      <c r="G199" s="38">
        <v>4</v>
      </c>
      <c r="H199" s="39">
        <v>8.2593433822011105E-4</v>
      </c>
      <c r="I199" s="38">
        <v>0</v>
      </c>
      <c r="J199" s="48">
        <v>0</v>
      </c>
    </row>
    <row r="200" spans="2:22" customFormat="1" ht="15.75" thickBot="1" x14ac:dyDescent="0.3"/>
    <row r="201" spans="2:22" s="6" customFormat="1" ht="14.45" customHeight="1" x14ac:dyDescent="0.25">
      <c r="B201" s="189" t="s">
        <v>217</v>
      </c>
      <c r="C201" s="163" t="s">
        <v>143</v>
      </c>
      <c r="D201" s="163" t="s">
        <v>99</v>
      </c>
      <c r="E201" s="198"/>
      <c r="F201" s="198"/>
      <c r="G201" s="198"/>
      <c r="H201" s="198"/>
      <c r="I201" s="198"/>
      <c r="J201" s="198"/>
      <c r="K201" s="163" t="s">
        <v>40</v>
      </c>
      <c r="L201" s="198"/>
      <c r="M201" s="198"/>
      <c r="N201" s="198"/>
      <c r="O201" s="198"/>
      <c r="P201" s="198"/>
      <c r="Q201" s="198"/>
      <c r="R201" s="163" t="s">
        <v>41</v>
      </c>
      <c r="S201" s="198"/>
      <c r="T201" s="198"/>
      <c r="U201" s="198"/>
      <c r="V201" s="199"/>
    </row>
    <row r="202" spans="2:22" s="6" customFormat="1" ht="14.45" customHeight="1" x14ac:dyDescent="0.25">
      <c r="B202" s="190"/>
      <c r="C202" s="164"/>
      <c r="D202" s="164" t="s">
        <v>100</v>
      </c>
      <c r="E202" s="164" t="s">
        <v>94</v>
      </c>
      <c r="F202" s="196"/>
      <c r="G202" s="164" t="s">
        <v>97</v>
      </c>
      <c r="H202" s="196"/>
      <c r="I202" s="164" t="s">
        <v>98</v>
      </c>
      <c r="J202" s="196"/>
      <c r="K202" s="164" t="s">
        <v>53</v>
      </c>
      <c r="L202" s="164" t="s">
        <v>94</v>
      </c>
      <c r="M202" s="196"/>
      <c r="N202" s="164" t="s">
        <v>97</v>
      </c>
      <c r="O202" s="196"/>
      <c r="P202" s="164" t="s">
        <v>98</v>
      </c>
      <c r="Q202" s="196"/>
      <c r="R202" s="164" t="s">
        <v>47</v>
      </c>
      <c r="S202" s="164" t="s">
        <v>97</v>
      </c>
      <c r="T202" s="196"/>
      <c r="U202" s="164" t="s">
        <v>98</v>
      </c>
      <c r="V202" s="197"/>
    </row>
    <row r="203" spans="2:22" s="6" customFormat="1" x14ac:dyDescent="0.25">
      <c r="B203" s="190"/>
      <c r="C203" s="164"/>
      <c r="D203" s="164"/>
      <c r="E203" s="33" t="s">
        <v>0</v>
      </c>
      <c r="F203" s="33" t="s">
        <v>43</v>
      </c>
      <c r="G203" s="33" t="s">
        <v>0</v>
      </c>
      <c r="H203" s="33" t="s">
        <v>43</v>
      </c>
      <c r="I203" s="33" t="s">
        <v>0</v>
      </c>
      <c r="J203" s="33" t="s">
        <v>43</v>
      </c>
      <c r="K203" s="164"/>
      <c r="L203" s="33" t="s">
        <v>0</v>
      </c>
      <c r="M203" s="33" t="s">
        <v>43</v>
      </c>
      <c r="N203" s="33" t="s">
        <v>0</v>
      </c>
      <c r="O203" s="33" t="s">
        <v>43</v>
      </c>
      <c r="P203" s="33" t="s">
        <v>0</v>
      </c>
      <c r="Q203" s="33" t="s">
        <v>43</v>
      </c>
      <c r="R203" s="164"/>
      <c r="S203" s="33" t="s">
        <v>0</v>
      </c>
      <c r="T203" s="33" t="s">
        <v>43</v>
      </c>
      <c r="U203" s="33" t="s">
        <v>0</v>
      </c>
      <c r="V203" s="49" t="s">
        <v>43</v>
      </c>
    </row>
    <row r="204" spans="2:22" s="6" customFormat="1" x14ac:dyDescent="0.25">
      <c r="B204" s="18"/>
      <c r="C204" s="51" t="s">
        <v>1</v>
      </c>
      <c r="D204" s="16">
        <v>5269</v>
      </c>
      <c r="E204" s="16">
        <v>14</v>
      </c>
      <c r="F204" s="22">
        <v>1</v>
      </c>
      <c r="G204" s="16">
        <v>5050</v>
      </c>
      <c r="H204" s="22">
        <v>1</v>
      </c>
      <c r="I204" s="16">
        <v>205</v>
      </c>
      <c r="J204" s="22">
        <v>1</v>
      </c>
      <c r="K204" s="16">
        <v>4758</v>
      </c>
      <c r="L204" s="16">
        <v>14</v>
      </c>
      <c r="M204" s="22">
        <v>1</v>
      </c>
      <c r="N204" s="16">
        <v>4596</v>
      </c>
      <c r="O204" s="22">
        <v>1</v>
      </c>
      <c r="P204" s="16">
        <v>148</v>
      </c>
      <c r="Q204" s="22">
        <v>1</v>
      </c>
      <c r="R204" s="16">
        <v>101</v>
      </c>
      <c r="S204" s="16">
        <v>100</v>
      </c>
      <c r="T204" s="22">
        <v>1</v>
      </c>
      <c r="U204" s="16">
        <v>1</v>
      </c>
      <c r="V204" s="27">
        <v>1</v>
      </c>
    </row>
    <row r="205" spans="2:22" s="6" customFormat="1" x14ac:dyDescent="0.25">
      <c r="B205" s="19" t="str">
        <f>VLOOKUP(C205,COD_DANE!$B:$C,2,0)</f>
        <v>91</v>
      </c>
      <c r="C205" s="50" t="s">
        <v>2</v>
      </c>
      <c r="D205" s="17">
        <v>2</v>
      </c>
      <c r="E205" s="17">
        <v>0</v>
      </c>
      <c r="F205" s="24">
        <v>0</v>
      </c>
      <c r="G205" s="17">
        <v>2</v>
      </c>
      <c r="H205" s="24">
        <v>3.9603960396039601E-4</v>
      </c>
      <c r="I205" s="17">
        <v>0</v>
      </c>
      <c r="J205" s="24">
        <v>0</v>
      </c>
      <c r="K205" s="17">
        <v>2</v>
      </c>
      <c r="L205" s="17">
        <v>0</v>
      </c>
      <c r="M205" s="24">
        <v>0</v>
      </c>
      <c r="N205" s="17">
        <v>2</v>
      </c>
      <c r="O205" s="24">
        <v>4.3516100957354198E-4</v>
      </c>
      <c r="P205" s="17">
        <v>0</v>
      </c>
      <c r="Q205" s="24">
        <v>0</v>
      </c>
      <c r="R205" s="17">
        <v>0</v>
      </c>
      <c r="S205" s="17">
        <v>0</v>
      </c>
      <c r="T205" s="24">
        <v>0</v>
      </c>
      <c r="U205" s="17">
        <v>0</v>
      </c>
      <c r="V205" s="28">
        <v>0</v>
      </c>
    </row>
    <row r="206" spans="2:22" s="6" customFormat="1" x14ac:dyDescent="0.25">
      <c r="B206" s="19" t="str">
        <f>VLOOKUP(C206,COD_DANE!$B:$C,2,0)</f>
        <v>05</v>
      </c>
      <c r="C206" s="50" t="s">
        <v>3</v>
      </c>
      <c r="D206" s="17">
        <v>760</v>
      </c>
      <c r="E206" s="17">
        <v>4</v>
      </c>
      <c r="F206" s="24">
        <v>0.28571428571428598</v>
      </c>
      <c r="G206" s="17">
        <v>739</v>
      </c>
      <c r="H206" s="24">
        <v>0.14633663366336599</v>
      </c>
      <c r="I206" s="17">
        <v>17</v>
      </c>
      <c r="J206" s="24">
        <v>8.2926829268292701E-2</v>
      </c>
      <c r="K206" s="17">
        <v>711</v>
      </c>
      <c r="L206" s="17">
        <v>4</v>
      </c>
      <c r="M206" s="24">
        <v>0.28571428571428598</v>
      </c>
      <c r="N206" s="17">
        <v>694</v>
      </c>
      <c r="O206" s="24">
        <v>0.151000870322019</v>
      </c>
      <c r="P206" s="17">
        <v>13</v>
      </c>
      <c r="Q206" s="24">
        <v>8.7837837837837801E-2</v>
      </c>
      <c r="R206" s="17">
        <v>5</v>
      </c>
      <c r="S206" s="17">
        <v>5</v>
      </c>
      <c r="T206" s="24">
        <v>0.05</v>
      </c>
      <c r="U206" s="17">
        <v>0</v>
      </c>
      <c r="V206" s="28">
        <v>0</v>
      </c>
    </row>
    <row r="207" spans="2:22" s="6" customFormat="1" x14ac:dyDescent="0.25">
      <c r="B207" s="19" t="str">
        <f>VLOOKUP(C207,COD_DANE!$B:$C,2,0)</f>
        <v>81</v>
      </c>
      <c r="C207" s="50" t="s">
        <v>4</v>
      </c>
      <c r="D207" s="17">
        <v>58</v>
      </c>
      <c r="E207" s="17">
        <v>0</v>
      </c>
      <c r="F207" s="24">
        <v>0</v>
      </c>
      <c r="G207" s="17">
        <v>58</v>
      </c>
      <c r="H207" s="24">
        <v>1.1485148514851501E-2</v>
      </c>
      <c r="I207" s="17">
        <v>0</v>
      </c>
      <c r="J207" s="24">
        <v>0</v>
      </c>
      <c r="K207" s="17">
        <v>49</v>
      </c>
      <c r="L207" s="17">
        <v>0</v>
      </c>
      <c r="M207" s="24">
        <v>0</v>
      </c>
      <c r="N207" s="17">
        <v>49</v>
      </c>
      <c r="O207" s="24">
        <v>1.06614447345518E-2</v>
      </c>
      <c r="P207" s="17">
        <v>0</v>
      </c>
      <c r="Q207" s="24">
        <v>0</v>
      </c>
      <c r="R207" s="17">
        <v>3</v>
      </c>
      <c r="S207" s="17">
        <v>3</v>
      </c>
      <c r="T207" s="24">
        <v>0.03</v>
      </c>
      <c r="U207" s="17">
        <v>0</v>
      </c>
      <c r="V207" s="28">
        <v>0</v>
      </c>
    </row>
    <row r="208" spans="2:22" s="6" customFormat="1" x14ac:dyDescent="0.25">
      <c r="B208" s="19" t="str">
        <f>VLOOKUP(C208,COD_DANE!$B:$C,2,0)</f>
        <v>08</v>
      </c>
      <c r="C208" s="50" t="s">
        <v>6</v>
      </c>
      <c r="D208" s="17">
        <v>64</v>
      </c>
      <c r="E208" s="17">
        <v>0</v>
      </c>
      <c r="F208" s="24">
        <v>0</v>
      </c>
      <c r="G208" s="17">
        <v>62</v>
      </c>
      <c r="H208" s="24">
        <v>1.22772277227723E-2</v>
      </c>
      <c r="I208" s="17">
        <v>2</v>
      </c>
      <c r="J208" s="24">
        <v>9.7560975609756097E-3</v>
      </c>
      <c r="K208" s="17">
        <v>61</v>
      </c>
      <c r="L208" s="17">
        <v>0</v>
      </c>
      <c r="M208" s="24">
        <v>0</v>
      </c>
      <c r="N208" s="17">
        <v>59</v>
      </c>
      <c r="O208" s="24">
        <v>1.2837249782419499E-2</v>
      </c>
      <c r="P208" s="17">
        <v>2</v>
      </c>
      <c r="Q208" s="24">
        <v>1.35135135135135E-2</v>
      </c>
      <c r="R208" s="17">
        <v>2</v>
      </c>
      <c r="S208" s="17">
        <v>2</v>
      </c>
      <c r="T208" s="24">
        <v>0.02</v>
      </c>
      <c r="U208" s="17">
        <v>0</v>
      </c>
      <c r="V208" s="28">
        <v>0</v>
      </c>
    </row>
    <row r="209" spans="2:22" s="6" customFormat="1" x14ac:dyDescent="0.25">
      <c r="B209" s="19" t="str">
        <f>VLOOKUP(C209,COD_DANE!$B:$C,2,0)</f>
        <v>11</v>
      </c>
      <c r="C209" s="50" t="s">
        <v>7</v>
      </c>
      <c r="D209" s="17">
        <v>571</v>
      </c>
      <c r="E209" s="17">
        <v>5</v>
      </c>
      <c r="F209" s="24">
        <v>0.35714285714285698</v>
      </c>
      <c r="G209" s="17">
        <v>507</v>
      </c>
      <c r="H209" s="24">
        <v>0.10039603960396</v>
      </c>
      <c r="I209" s="17">
        <v>59</v>
      </c>
      <c r="J209" s="24">
        <v>0.28780487804878002</v>
      </c>
      <c r="K209" s="17">
        <v>478</v>
      </c>
      <c r="L209" s="17">
        <v>5</v>
      </c>
      <c r="M209" s="24">
        <v>0.35714285714285698</v>
      </c>
      <c r="N209" s="17">
        <v>435</v>
      </c>
      <c r="O209" s="24">
        <v>9.4647519582245404E-2</v>
      </c>
      <c r="P209" s="17">
        <v>38</v>
      </c>
      <c r="Q209" s="24">
        <v>0.25675675675675702</v>
      </c>
      <c r="R209" s="17">
        <v>2</v>
      </c>
      <c r="S209" s="17">
        <v>2</v>
      </c>
      <c r="T209" s="24">
        <v>0.02</v>
      </c>
      <c r="U209" s="17">
        <v>0</v>
      </c>
      <c r="V209" s="28">
        <v>0</v>
      </c>
    </row>
    <row r="210" spans="2:22" s="6" customFormat="1" x14ac:dyDescent="0.25">
      <c r="B210" s="19" t="str">
        <f>VLOOKUP(C210,COD_DANE!$B:$C,2,0)</f>
        <v>13</v>
      </c>
      <c r="C210" s="50" t="s">
        <v>8</v>
      </c>
      <c r="D210" s="17">
        <v>134</v>
      </c>
      <c r="E210" s="17">
        <v>0</v>
      </c>
      <c r="F210" s="24">
        <v>0</v>
      </c>
      <c r="G210" s="17">
        <v>133</v>
      </c>
      <c r="H210" s="24">
        <v>2.6336633663366301E-2</v>
      </c>
      <c r="I210" s="17">
        <v>1</v>
      </c>
      <c r="J210" s="24">
        <v>4.8780487804877997E-3</v>
      </c>
      <c r="K210" s="17">
        <v>124</v>
      </c>
      <c r="L210" s="17">
        <v>0</v>
      </c>
      <c r="M210" s="24">
        <v>0</v>
      </c>
      <c r="N210" s="17">
        <v>124</v>
      </c>
      <c r="O210" s="24">
        <v>2.69799825935596E-2</v>
      </c>
      <c r="P210" s="17">
        <v>0</v>
      </c>
      <c r="Q210" s="24">
        <v>0</v>
      </c>
      <c r="R210" s="17">
        <v>1</v>
      </c>
      <c r="S210" s="17">
        <v>1</v>
      </c>
      <c r="T210" s="24">
        <v>0.01</v>
      </c>
      <c r="U210" s="17">
        <v>0</v>
      </c>
      <c r="V210" s="28">
        <v>0</v>
      </c>
    </row>
    <row r="211" spans="2:22" s="6" customFormat="1" x14ac:dyDescent="0.25">
      <c r="B211" s="19" t="str">
        <f>VLOOKUP(C211,COD_DANE!$B:$C,2,0)</f>
        <v>15</v>
      </c>
      <c r="C211" s="50" t="s">
        <v>9</v>
      </c>
      <c r="D211" s="17">
        <v>69</v>
      </c>
      <c r="E211" s="17">
        <v>0</v>
      </c>
      <c r="F211" s="24">
        <v>0</v>
      </c>
      <c r="G211" s="17">
        <v>66</v>
      </c>
      <c r="H211" s="24">
        <v>1.30693069306931E-2</v>
      </c>
      <c r="I211" s="17">
        <v>3</v>
      </c>
      <c r="J211" s="24">
        <v>1.46341463414634E-2</v>
      </c>
      <c r="K211" s="17">
        <v>65</v>
      </c>
      <c r="L211" s="17">
        <v>0</v>
      </c>
      <c r="M211" s="24">
        <v>0</v>
      </c>
      <c r="N211" s="17">
        <v>62</v>
      </c>
      <c r="O211" s="24">
        <v>1.34899912967798E-2</v>
      </c>
      <c r="P211" s="17">
        <v>3</v>
      </c>
      <c r="Q211" s="24">
        <v>2.0270270270270299E-2</v>
      </c>
      <c r="R211" s="17">
        <v>1</v>
      </c>
      <c r="S211" s="17">
        <v>1</v>
      </c>
      <c r="T211" s="24">
        <v>0.01</v>
      </c>
      <c r="U211" s="17">
        <v>0</v>
      </c>
      <c r="V211" s="28">
        <v>0</v>
      </c>
    </row>
    <row r="212" spans="2:22" s="6" customFormat="1" x14ac:dyDescent="0.25">
      <c r="B212" s="19" t="str">
        <f>VLOOKUP(C212,COD_DANE!$B:$C,2,0)</f>
        <v>17</v>
      </c>
      <c r="C212" s="50" t="s">
        <v>10</v>
      </c>
      <c r="D212" s="17">
        <v>75</v>
      </c>
      <c r="E212" s="17">
        <v>0</v>
      </c>
      <c r="F212" s="24">
        <v>0</v>
      </c>
      <c r="G212" s="17">
        <v>73</v>
      </c>
      <c r="H212" s="24">
        <v>1.44554455445545E-2</v>
      </c>
      <c r="I212" s="17">
        <v>2</v>
      </c>
      <c r="J212" s="24">
        <v>9.7560975609756097E-3</v>
      </c>
      <c r="K212" s="17">
        <v>74</v>
      </c>
      <c r="L212" s="17">
        <v>0</v>
      </c>
      <c r="M212" s="24">
        <v>0</v>
      </c>
      <c r="N212" s="17">
        <v>72</v>
      </c>
      <c r="O212" s="24">
        <v>1.5665796344647501E-2</v>
      </c>
      <c r="P212" s="17">
        <v>2</v>
      </c>
      <c r="Q212" s="24">
        <v>1.35135135135135E-2</v>
      </c>
      <c r="R212" s="17">
        <v>1</v>
      </c>
      <c r="S212" s="17">
        <v>1</v>
      </c>
      <c r="T212" s="24">
        <v>0.01</v>
      </c>
      <c r="U212" s="17">
        <v>0</v>
      </c>
      <c r="V212" s="28">
        <v>0</v>
      </c>
    </row>
    <row r="213" spans="2:22" s="6" customFormat="1" x14ac:dyDescent="0.25">
      <c r="B213" s="19" t="str">
        <f>VLOOKUP(C213,COD_DANE!$B:$C,2,0)</f>
        <v>18</v>
      </c>
      <c r="C213" s="50" t="s">
        <v>11</v>
      </c>
      <c r="D213" s="17">
        <v>211</v>
      </c>
      <c r="E213" s="17">
        <v>0</v>
      </c>
      <c r="F213" s="24">
        <v>0</v>
      </c>
      <c r="G213" s="17">
        <v>208</v>
      </c>
      <c r="H213" s="24">
        <v>4.1188118811881197E-2</v>
      </c>
      <c r="I213" s="17">
        <v>3</v>
      </c>
      <c r="J213" s="24">
        <v>1.46341463414634E-2</v>
      </c>
      <c r="K213" s="17">
        <v>196</v>
      </c>
      <c r="L213" s="17">
        <v>0</v>
      </c>
      <c r="M213" s="24">
        <v>0</v>
      </c>
      <c r="N213" s="17">
        <v>194</v>
      </c>
      <c r="O213" s="24">
        <v>4.2210617928633599E-2</v>
      </c>
      <c r="P213" s="17">
        <v>2</v>
      </c>
      <c r="Q213" s="24">
        <v>1.35135135135135E-2</v>
      </c>
      <c r="R213" s="17">
        <v>8</v>
      </c>
      <c r="S213" s="17">
        <v>8</v>
      </c>
      <c r="T213" s="24">
        <v>0.08</v>
      </c>
      <c r="U213" s="17">
        <v>0</v>
      </c>
      <c r="V213" s="28">
        <v>0</v>
      </c>
    </row>
    <row r="214" spans="2:22" s="6" customFormat="1" x14ac:dyDescent="0.25">
      <c r="B214" s="19" t="str">
        <f>VLOOKUP(C214,COD_DANE!$B:$C,2,0)</f>
        <v>85</v>
      </c>
      <c r="C214" s="50" t="s">
        <v>12</v>
      </c>
      <c r="D214" s="17">
        <v>146</v>
      </c>
      <c r="E214" s="17">
        <v>0</v>
      </c>
      <c r="F214" s="24">
        <v>0</v>
      </c>
      <c r="G214" s="17">
        <v>144</v>
      </c>
      <c r="H214" s="24">
        <v>2.8514851485148499E-2</v>
      </c>
      <c r="I214" s="17">
        <v>2</v>
      </c>
      <c r="J214" s="24">
        <v>9.7560975609756097E-3</v>
      </c>
      <c r="K214" s="17">
        <v>136</v>
      </c>
      <c r="L214" s="17">
        <v>0</v>
      </c>
      <c r="M214" s="24">
        <v>0</v>
      </c>
      <c r="N214" s="17">
        <v>134</v>
      </c>
      <c r="O214" s="24">
        <v>2.9155787641427299E-2</v>
      </c>
      <c r="P214" s="17">
        <v>2</v>
      </c>
      <c r="Q214" s="24">
        <v>1.35135135135135E-2</v>
      </c>
      <c r="R214" s="17">
        <v>2</v>
      </c>
      <c r="S214" s="17">
        <v>2</v>
      </c>
      <c r="T214" s="24">
        <v>0.02</v>
      </c>
      <c r="U214" s="17">
        <v>0</v>
      </c>
      <c r="V214" s="28">
        <v>0</v>
      </c>
    </row>
    <row r="215" spans="2:22" s="6" customFormat="1" x14ac:dyDescent="0.25">
      <c r="B215" s="19" t="str">
        <f>VLOOKUP(C215,COD_DANE!$B:$C,2,0)</f>
        <v>19</v>
      </c>
      <c r="C215" s="50" t="s">
        <v>13</v>
      </c>
      <c r="D215" s="17">
        <v>164</v>
      </c>
      <c r="E215" s="17">
        <v>0</v>
      </c>
      <c r="F215" s="24">
        <v>0</v>
      </c>
      <c r="G215" s="17">
        <v>160</v>
      </c>
      <c r="H215" s="24">
        <v>3.1683168316831697E-2</v>
      </c>
      <c r="I215" s="17">
        <v>4</v>
      </c>
      <c r="J215" s="24">
        <v>1.9512195121951199E-2</v>
      </c>
      <c r="K215" s="17">
        <v>148</v>
      </c>
      <c r="L215" s="17">
        <v>0</v>
      </c>
      <c r="M215" s="24">
        <v>0</v>
      </c>
      <c r="N215" s="17">
        <v>144</v>
      </c>
      <c r="O215" s="24">
        <v>3.1331592689295001E-2</v>
      </c>
      <c r="P215" s="17">
        <v>4</v>
      </c>
      <c r="Q215" s="24">
        <v>2.7027027027027001E-2</v>
      </c>
      <c r="R215" s="17">
        <v>7</v>
      </c>
      <c r="S215" s="17">
        <v>7</v>
      </c>
      <c r="T215" s="24">
        <v>7.0000000000000007E-2</v>
      </c>
      <c r="U215" s="17">
        <v>0</v>
      </c>
      <c r="V215" s="28">
        <v>0</v>
      </c>
    </row>
    <row r="216" spans="2:22" s="6" customFormat="1" x14ac:dyDescent="0.25">
      <c r="B216" s="19" t="str">
        <f>VLOOKUP(C216,COD_DANE!$B:$C,2,0)</f>
        <v>20</v>
      </c>
      <c r="C216" s="50" t="s">
        <v>14</v>
      </c>
      <c r="D216" s="17">
        <v>349</v>
      </c>
      <c r="E216" s="17">
        <v>0</v>
      </c>
      <c r="F216" s="24">
        <v>0</v>
      </c>
      <c r="G216" s="17">
        <v>345</v>
      </c>
      <c r="H216" s="24">
        <v>6.8316831683168294E-2</v>
      </c>
      <c r="I216" s="17">
        <v>4</v>
      </c>
      <c r="J216" s="24">
        <v>1.9512195121951199E-2</v>
      </c>
      <c r="K216" s="17">
        <v>322</v>
      </c>
      <c r="L216" s="17">
        <v>0</v>
      </c>
      <c r="M216" s="24">
        <v>0</v>
      </c>
      <c r="N216" s="17">
        <v>319</v>
      </c>
      <c r="O216" s="24">
        <v>6.9408181026980001E-2</v>
      </c>
      <c r="P216" s="17">
        <v>3</v>
      </c>
      <c r="Q216" s="24">
        <v>2.0270270270270299E-2</v>
      </c>
      <c r="R216" s="17">
        <v>5</v>
      </c>
      <c r="S216" s="17">
        <v>5</v>
      </c>
      <c r="T216" s="24">
        <v>0.05</v>
      </c>
      <c r="U216" s="17">
        <v>0</v>
      </c>
      <c r="V216" s="28">
        <v>0</v>
      </c>
    </row>
    <row r="217" spans="2:22" s="6" customFormat="1" x14ac:dyDescent="0.25">
      <c r="B217" s="19" t="str">
        <f>VLOOKUP(C217,COD_DANE!$B:$C,2,0)</f>
        <v>27</v>
      </c>
      <c r="C217" s="50" t="s">
        <v>15</v>
      </c>
      <c r="D217" s="17">
        <v>53</v>
      </c>
      <c r="E217" s="17">
        <v>0</v>
      </c>
      <c r="F217" s="24">
        <v>0</v>
      </c>
      <c r="G217" s="17">
        <v>52</v>
      </c>
      <c r="H217" s="24">
        <v>1.0297029702970299E-2</v>
      </c>
      <c r="I217" s="17">
        <v>1</v>
      </c>
      <c r="J217" s="24">
        <v>4.8780487804877997E-3</v>
      </c>
      <c r="K217" s="17">
        <v>39</v>
      </c>
      <c r="L217" s="17">
        <v>0</v>
      </c>
      <c r="M217" s="24">
        <v>0</v>
      </c>
      <c r="N217" s="17">
        <v>38</v>
      </c>
      <c r="O217" s="24">
        <v>8.2680591818973005E-3</v>
      </c>
      <c r="P217" s="17">
        <v>1</v>
      </c>
      <c r="Q217" s="24">
        <v>6.7567567567567597E-3</v>
      </c>
      <c r="R217" s="17">
        <v>8</v>
      </c>
      <c r="S217" s="17">
        <v>8</v>
      </c>
      <c r="T217" s="24">
        <v>0.08</v>
      </c>
      <c r="U217" s="17">
        <v>0</v>
      </c>
      <c r="V217" s="28">
        <v>0</v>
      </c>
    </row>
    <row r="218" spans="2:22" s="6" customFormat="1" x14ac:dyDescent="0.25">
      <c r="B218" s="19" t="str">
        <f>VLOOKUP(C218,COD_DANE!$B:$C,2,0)</f>
        <v>23</v>
      </c>
      <c r="C218" s="50" t="s">
        <v>16</v>
      </c>
      <c r="D218" s="17">
        <v>180</v>
      </c>
      <c r="E218" s="17">
        <v>0</v>
      </c>
      <c r="F218" s="24">
        <v>0</v>
      </c>
      <c r="G218" s="17">
        <v>179</v>
      </c>
      <c r="H218" s="24">
        <v>3.5445544554455401E-2</v>
      </c>
      <c r="I218" s="17">
        <v>1</v>
      </c>
      <c r="J218" s="24">
        <v>4.8780487804877997E-3</v>
      </c>
      <c r="K218" s="17">
        <v>171</v>
      </c>
      <c r="L218" s="17">
        <v>0</v>
      </c>
      <c r="M218" s="24">
        <v>0</v>
      </c>
      <c r="N218" s="17">
        <v>171</v>
      </c>
      <c r="O218" s="24">
        <v>3.7206266318537899E-2</v>
      </c>
      <c r="P218" s="17">
        <v>0</v>
      </c>
      <c r="Q218" s="24">
        <v>0</v>
      </c>
      <c r="R218" s="17">
        <v>1</v>
      </c>
      <c r="S218" s="17">
        <v>1</v>
      </c>
      <c r="T218" s="24">
        <v>0.01</v>
      </c>
      <c r="U218" s="17">
        <v>0</v>
      </c>
      <c r="V218" s="28">
        <v>0</v>
      </c>
    </row>
    <row r="219" spans="2:22" s="6" customFormat="1" x14ac:dyDescent="0.25">
      <c r="B219" s="19" t="str">
        <f>VLOOKUP(C219,COD_DANE!$B:$C,2,0)</f>
        <v>25</v>
      </c>
      <c r="C219" s="50" t="s">
        <v>17</v>
      </c>
      <c r="D219" s="17">
        <v>229</v>
      </c>
      <c r="E219" s="17">
        <v>0</v>
      </c>
      <c r="F219" s="24">
        <v>0</v>
      </c>
      <c r="G219" s="17">
        <v>205</v>
      </c>
      <c r="H219" s="24">
        <v>4.0594059405940602E-2</v>
      </c>
      <c r="I219" s="17">
        <v>24</v>
      </c>
      <c r="J219" s="24">
        <v>0.117073170731707</v>
      </c>
      <c r="K219" s="17">
        <v>197</v>
      </c>
      <c r="L219" s="17">
        <v>0</v>
      </c>
      <c r="M219" s="24">
        <v>0</v>
      </c>
      <c r="N219" s="17">
        <v>180</v>
      </c>
      <c r="O219" s="24">
        <v>3.91644908616188E-2</v>
      </c>
      <c r="P219" s="17">
        <v>17</v>
      </c>
      <c r="Q219" s="24">
        <v>0.114864864864865</v>
      </c>
      <c r="R219" s="17">
        <v>2</v>
      </c>
      <c r="S219" s="17">
        <v>2</v>
      </c>
      <c r="T219" s="24">
        <v>0.02</v>
      </c>
      <c r="U219" s="17">
        <v>0</v>
      </c>
      <c r="V219" s="28">
        <v>0</v>
      </c>
    </row>
    <row r="220" spans="2:22" s="6" customFormat="1" x14ac:dyDescent="0.25">
      <c r="B220" s="19" t="str">
        <f>VLOOKUP(C220,COD_DANE!$B:$C,2,0)</f>
        <v>94</v>
      </c>
      <c r="C220" s="50" t="s">
        <v>18</v>
      </c>
      <c r="D220" s="17">
        <v>11</v>
      </c>
      <c r="E220" s="17">
        <v>0</v>
      </c>
      <c r="F220" s="24">
        <v>0</v>
      </c>
      <c r="G220" s="17">
        <v>11</v>
      </c>
      <c r="H220" s="24">
        <v>2.1782178217821802E-3</v>
      </c>
      <c r="I220" s="17">
        <v>0</v>
      </c>
      <c r="J220" s="24">
        <v>0</v>
      </c>
      <c r="K220" s="17">
        <v>11</v>
      </c>
      <c r="L220" s="17">
        <v>0</v>
      </c>
      <c r="M220" s="24">
        <v>0</v>
      </c>
      <c r="N220" s="17">
        <v>11</v>
      </c>
      <c r="O220" s="24">
        <v>2.3933855526544799E-3</v>
      </c>
      <c r="P220" s="17">
        <v>0</v>
      </c>
      <c r="Q220" s="24">
        <v>0</v>
      </c>
      <c r="R220" s="17">
        <v>0</v>
      </c>
      <c r="S220" s="17">
        <v>0</v>
      </c>
      <c r="T220" s="24">
        <v>0</v>
      </c>
      <c r="U220" s="17">
        <v>0</v>
      </c>
      <c r="V220" s="28">
        <v>0</v>
      </c>
    </row>
    <row r="221" spans="2:22" s="6" customFormat="1" x14ac:dyDescent="0.25">
      <c r="B221" s="19" t="str">
        <f>VLOOKUP(C221,COD_DANE!$B:$C,2,0)</f>
        <v>95</v>
      </c>
      <c r="C221" s="50" t="s">
        <v>19</v>
      </c>
      <c r="D221" s="17">
        <v>47</v>
      </c>
      <c r="E221" s="17">
        <v>0</v>
      </c>
      <c r="F221" s="24">
        <v>0</v>
      </c>
      <c r="G221" s="17">
        <v>47</v>
      </c>
      <c r="H221" s="24">
        <v>9.30693069306931E-3</v>
      </c>
      <c r="I221" s="17">
        <v>0</v>
      </c>
      <c r="J221" s="24">
        <v>0</v>
      </c>
      <c r="K221" s="17">
        <v>41</v>
      </c>
      <c r="L221" s="17">
        <v>0</v>
      </c>
      <c r="M221" s="24">
        <v>0</v>
      </c>
      <c r="N221" s="17">
        <v>41</v>
      </c>
      <c r="O221" s="24">
        <v>8.9208006962576206E-3</v>
      </c>
      <c r="P221" s="17">
        <v>0</v>
      </c>
      <c r="Q221" s="24">
        <v>0</v>
      </c>
      <c r="R221" s="17">
        <v>3</v>
      </c>
      <c r="S221" s="17">
        <v>3</v>
      </c>
      <c r="T221" s="24">
        <v>0.03</v>
      </c>
      <c r="U221" s="17">
        <v>0</v>
      </c>
      <c r="V221" s="28">
        <v>0</v>
      </c>
    </row>
    <row r="222" spans="2:22" s="6" customFormat="1" x14ac:dyDescent="0.25">
      <c r="B222" s="19" t="str">
        <f>VLOOKUP(C222,COD_DANE!$B:$C,2,0)</f>
        <v>41</v>
      </c>
      <c r="C222" s="50" t="s">
        <v>20</v>
      </c>
      <c r="D222" s="17">
        <v>231</v>
      </c>
      <c r="E222" s="17">
        <v>0</v>
      </c>
      <c r="F222" s="24">
        <v>0</v>
      </c>
      <c r="G222" s="17">
        <v>216</v>
      </c>
      <c r="H222" s="24">
        <v>4.2772277227722803E-2</v>
      </c>
      <c r="I222" s="17">
        <v>15</v>
      </c>
      <c r="J222" s="24">
        <v>7.3170731707317097E-2</v>
      </c>
      <c r="K222" s="17">
        <v>194</v>
      </c>
      <c r="L222" s="17">
        <v>0</v>
      </c>
      <c r="M222" s="24">
        <v>0</v>
      </c>
      <c r="N222" s="17">
        <v>184</v>
      </c>
      <c r="O222" s="24">
        <v>4.0034812880765901E-2</v>
      </c>
      <c r="P222" s="17">
        <v>10</v>
      </c>
      <c r="Q222" s="24">
        <v>6.7567567567567599E-2</v>
      </c>
      <c r="R222" s="17">
        <v>16</v>
      </c>
      <c r="S222" s="17">
        <v>16</v>
      </c>
      <c r="T222" s="24">
        <v>0.16</v>
      </c>
      <c r="U222" s="17">
        <v>0</v>
      </c>
      <c r="V222" s="28">
        <v>0</v>
      </c>
    </row>
    <row r="223" spans="2:22" s="6" customFormat="1" x14ac:dyDescent="0.25">
      <c r="B223" s="19" t="str">
        <f>VLOOKUP(C223,COD_DANE!$B:$C,2,0)</f>
        <v>44</v>
      </c>
      <c r="C223" s="50" t="s">
        <v>21</v>
      </c>
      <c r="D223" s="17">
        <v>48</v>
      </c>
      <c r="E223" s="17">
        <v>0</v>
      </c>
      <c r="F223" s="24">
        <v>0</v>
      </c>
      <c r="G223" s="17">
        <v>48</v>
      </c>
      <c r="H223" s="24">
        <v>9.5049504950494995E-3</v>
      </c>
      <c r="I223" s="17">
        <v>0</v>
      </c>
      <c r="J223" s="24">
        <v>0</v>
      </c>
      <c r="K223" s="17">
        <v>43</v>
      </c>
      <c r="L223" s="17">
        <v>0</v>
      </c>
      <c r="M223" s="24">
        <v>0</v>
      </c>
      <c r="N223" s="17">
        <v>43</v>
      </c>
      <c r="O223" s="24">
        <v>9.3559617058311603E-3</v>
      </c>
      <c r="P223" s="17">
        <v>0</v>
      </c>
      <c r="Q223" s="24">
        <v>0</v>
      </c>
      <c r="R223" s="17">
        <v>1</v>
      </c>
      <c r="S223" s="17">
        <v>1</v>
      </c>
      <c r="T223" s="24">
        <v>0.01</v>
      </c>
      <c r="U223" s="17">
        <v>0</v>
      </c>
      <c r="V223" s="28">
        <v>0</v>
      </c>
    </row>
    <row r="224" spans="2:22" s="6" customFormat="1" x14ac:dyDescent="0.25">
      <c r="B224" s="19" t="str">
        <f>VLOOKUP(C224,COD_DANE!$B:$C,2,0)</f>
        <v>47</v>
      </c>
      <c r="C224" s="50" t="s">
        <v>22</v>
      </c>
      <c r="D224" s="17">
        <v>118</v>
      </c>
      <c r="E224" s="17">
        <v>0</v>
      </c>
      <c r="F224" s="24">
        <v>0</v>
      </c>
      <c r="G224" s="17">
        <v>117</v>
      </c>
      <c r="H224" s="24">
        <v>2.3168316831683199E-2</v>
      </c>
      <c r="I224" s="17">
        <v>1</v>
      </c>
      <c r="J224" s="24">
        <v>4.8780487804877997E-3</v>
      </c>
      <c r="K224" s="17">
        <v>117</v>
      </c>
      <c r="L224" s="17">
        <v>0</v>
      </c>
      <c r="M224" s="24">
        <v>0</v>
      </c>
      <c r="N224" s="17">
        <v>116</v>
      </c>
      <c r="O224" s="24">
        <v>2.52393385552654E-2</v>
      </c>
      <c r="P224" s="17">
        <v>1</v>
      </c>
      <c r="Q224" s="24">
        <v>6.7567567567567597E-3</v>
      </c>
      <c r="R224" s="17">
        <v>0</v>
      </c>
      <c r="S224" s="17">
        <v>0</v>
      </c>
      <c r="T224" s="24">
        <v>0</v>
      </c>
      <c r="U224" s="17">
        <v>0</v>
      </c>
      <c r="V224" s="28">
        <v>0</v>
      </c>
    </row>
    <row r="225" spans="2:22" s="6" customFormat="1" x14ac:dyDescent="0.25">
      <c r="B225" s="19" t="str">
        <f>VLOOKUP(C225,COD_DANE!$B:$C,2,0)</f>
        <v>50</v>
      </c>
      <c r="C225" s="50" t="s">
        <v>23</v>
      </c>
      <c r="D225" s="17">
        <v>564</v>
      </c>
      <c r="E225" s="17">
        <v>0</v>
      </c>
      <c r="F225" s="24">
        <v>0</v>
      </c>
      <c r="G225" s="17">
        <v>552</v>
      </c>
      <c r="H225" s="24">
        <v>0.109306930693069</v>
      </c>
      <c r="I225" s="17">
        <v>12</v>
      </c>
      <c r="J225" s="24">
        <v>5.8536585365853697E-2</v>
      </c>
      <c r="K225" s="17">
        <v>504</v>
      </c>
      <c r="L225" s="17">
        <v>0</v>
      </c>
      <c r="M225" s="24">
        <v>0</v>
      </c>
      <c r="N225" s="17">
        <v>496</v>
      </c>
      <c r="O225" s="24">
        <v>0.107919930374238</v>
      </c>
      <c r="P225" s="17">
        <v>8</v>
      </c>
      <c r="Q225" s="24">
        <v>5.4054054054054099E-2</v>
      </c>
      <c r="R225" s="17">
        <v>10</v>
      </c>
      <c r="S225" s="17">
        <v>10</v>
      </c>
      <c r="T225" s="24">
        <v>0.1</v>
      </c>
      <c r="U225" s="17">
        <v>0</v>
      </c>
      <c r="V225" s="28">
        <v>0</v>
      </c>
    </row>
    <row r="226" spans="2:22" s="6" customFormat="1" x14ac:dyDescent="0.25">
      <c r="B226" s="19" t="str">
        <f>VLOOKUP(C226,COD_DANE!$B:$C,2,0)</f>
        <v>52</v>
      </c>
      <c r="C226" s="50" t="s">
        <v>24</v>
      </c>
      <c r="D226" s="17">
        <v>87</v>
      </c>
      <c r="E226" s="17">
        <v>0</v>
      </c>
      <c r="F226" s="24">
        <v>0</v>
      </c>
      <c r="G226" s="17">
        <v>86</v>
      </c>
      <c r="H226" s="24">
        <v>1.7029702970297E-2</v>
      </c>
      <c r="I226" s="17">
        <v>1</v>
      </c>
      <c r="J226" s="24">
        <v>4.8780487804877997E-3</v>
      </c>
      <c r="K226" s="17">
        <v>82</v>
      </c>
      <c r="L226" s="17">
        <v>0</v>
      </c>
      <c r="M226" s="24">
        <v>0</v>
      </c>
      <c r="N226" s="17">
        <v>81</v>
      </c>
      <c r="O226" s="24">
        <v>1.7624020887728499E-2</v>
      </c>
      <c r="P226" s="17">
        <v>1</v>
      </c>
      <c r="Q226" s="24">
        <v>6.7567567567567597E-3</v>
      </c>
      <c r="R226" s="17">
        <v>2</v>
      </c>
      <c r="S226" s="17">
        <v>2</v>
      </c>
      <c r="T226" s="24">
        <v>0.02</v>
      </c>
      <c r="U226" s="17">
        <v>0</v>
      </c>
      <c r="V226" s="28">
        <v>0</v>
      </c>
    </row>
    <row r="227" spans="2:22" s="6" customFormat="1" x14ac:dyDescent="0.25">
      <c r="B227" s="19" t="str">
        <f>VLOOKUP(C227,COD_DANE!$B:$C,2,0)</f>
        <v>54</v>
      </c>
      <c r="C227" s="50" t="s">
        <v>25</v>
      </c>
      <c r="D227" s="17">
        <v>102</v>
      </c>
      <c r="E227" s="17">
        <v>0</v>
      </c>
      <c r="F227" s="24">
        <v>0</v>
      </c>
      <c r="G227" s="17">
        <v>100</v>
      </c>
      <c r="H227" s="24">
        <v>1.9801980198019799E-2</v>
      </c>
      <c r="I227" s="17">
        <v>2</v>
      </c>
      <c r="J227" s="24">
        <v>9.7560975609756097E-3</v>
      </c>
      <c r="K227" s="17">
        <v>92</v>
      </c>
      <c r="L227" s="17">
        <v>0</v>
      </c>
      <c r="M227" s="24">
        <v>0</v>
      </c>
      <c r="N227" s="17">
        <v>91</v>
      </c>
      <c r="O227" s="24">
        <v>1.9799825935596201E-2</v>
      </c>
      <c r="P227" s="17">
        <v>1</v>
      </c>
      <c r="Q227" s="24">
        <v>6.7567567567567597E-3</v>
      </c>
      <c r="R227" s="17">
        <v>3</v>
      </c>
      <c r="S227" s="17">
        <v>3</v>
      </c>
      <c r="T227" s="24">
        <v>0.03</v>
      </c>
      <c r="U227" s="17">
        <v>0</v>
      </c>
      <c r="V227" s="28">
        <v>0</v>
      </c>
    </row>
    <row r="228" spans="2:22" s="6" customFormat="1" x14ac:dyDescent="0.25">
      <c r="B228" s="19" t="str">
        <f>VLOOKUP(C228,COD_DANE!$B:$C,2,0)</f>
        <v>86</v>
      </c>
      <c r="C228" s="50" t="s">
        <v>26</v>
      </c>
      <c r="D228" s="17">
        <v>110</v>
      </c>
      <c r="E228" s="17">
        <v>0</v>
      </c>
      <c r="F228" s="24">
        <v>0</v>
      </c>
      <c r="G228" s="17">
        <v>102</v>
      </c>
      <c r="H228" s="24">
        <v>2.0198019801980199E-2</v>
      </c>
      <c r="I228" s="17">
        <v>8</v>
      </c>
      <c r="J228" s="24">
        <v>3.9024390243902397E-2</v>
      </c>
      <c r="K228" s="17">
        <v>96</v>
      </c>
      <c r="L228" s="17">
        <v>0</v>
      </c>
      <c r="M228" s="24">
        <v>0</v>
      </c>
      <c r="N228" s="17">
        <v>91</v>
      </c>
      <c r="O228" s="24">
        <v>1.9799825935596201E-2</v>
      </c>
      <c r="P228" s="17">
        <v>5</v>
      </c>
      <c r="Q228" s="24">
        <v>3.37837837837838E-2</v>
      </c>
      <c r="R228" s="17">
        <v>5</v>
      </c>
      <c r="S228" s="17">
        <v>5</v>
      </c>
      <c r="T228" s="24">
        <v>0.05</v>
      </c>
      <c r="U228" s="17">
        <v>0</v>
      </c>
      <c r="V228" s="28">
        <v>0</v>
      </c>
    </row>
    <row r="229" spans="2:22" s="6" customFormat="1" x14ac:dyDescent="0.25">
      <c r="B229" s="19" t="str">
        <f>VLOOKUP(C229,COD_DANE!$B:$C,2,0)</f>
        <v>63</v>
      </c>
      <c r="C229" s="50" t="s">
        <v>27</v>
      </c>
      <c r="D229" s="17">
        <v>67</v>
      </c>
      <c r="E229" s="17">
        <v>0</v>
      </c>
      <c r="F229" s="24">
        <v>0</v>
      </c>
      <c r="G229" s="17">
        <v>56</v>
      </c>
      <c r="H229" s="24">
        <v>1.1089108910891101E-2</v>
      </c>
      <c r="I229" s="17">
        <v>11</v>
      </c>
      <c r="J229" s="24">
        <v>5.3658536585365901E-2</v>
      </c>
      <c r="K229" s="17">
        <v>64</v>
      </c>
      <c r="L229" s="17">
        <v>0</v>
      </c>
      <c r="M229" s="24">
        <v>0</v>
      </c>
      <c r="N229" s="17">
        <v>54</v>
      </c>
      <c r="O229" s="24">
        <v>1.17493472584856E-2</v>
      </c>
      <c r="P229" s="17">
        <v>10</v>
      </c>
      <c r="Q229" s="24">
        <v>6.7567567567567599E-2</v>
      </c>
      <c r="R229" s="17">
        <v>1</v>
      </c>
      <c r="S229" s="17">
        <v>1</v>
      </c>
      <c r="T229" s="24">
        <v>0.01</v>
      </c>
      <c r="U229" s="17">
        <v>0</v>
      </c>
      <c r="V229" s="28">
        <v>0</v>
      </c>
    </row>
    <row r="230" spans="2:22" s="6" customFormat="1" x14ac:dyDescent="0.25">
      <c r="B230" s="19" t="str">
        <f>VLOOKUP(C230,COD_DANE!$B:$C,2,0)</f>
        <v>66</v>
      </c>
      <c r="C230" s="50" t="s">
        <v>28</v>
      </c>
      <c r="D230" s="17">
        <v>98</v>
      </c>
      <c r="E230" s="17">
        <v>1</v>
      </c>
      <c r="F230" s="24">
        <v>7.1428571428571397E-2</v>
      </c>
      <c r="G230" s="17">
        <v>90</v>
      </c>
      <c r="H230" s="24">
        <v>1.7821782178217799E-2</v>
      </c>
      <c r="I230" s="17">
        <v>7</v>
      </c>
      <c r="J230" s="24">
        <v>3.4146341463414602E-2</v>
      </c>
      <c r="K230" s="17">
        <v>89</v>
      </c>
      <c r="L230" s="17">
        <v>1</v>
      </c>
      <c r="M230" s="24">
        <v>7.1428571428571397E-2</v>
      </c>
      <c r="N230" s="17">
        <v>83</v>
      </c>
      <c r="O230" s="24">
        <v>1.8059181897302001E-2</v>
      </c>
      <c r="P230" s="17">
        <v>5</v>
      </c>
      <c r="Q230" s="24">
        <v>3.37837837837838E-2</v>
      </c>
      <c r="R230" s="17">
        <v>0</v>
      </c>
      <c r="S230" s="17">
        <v>0</v>
      </c>
      <c r="T230" s="24">
        <v>0</v>
      </c>
      <c r="U230" s="17">
        <v>0</v>
      </c>
      <c r="V230" s="28">
        <v>0</v>
      </c>
    </row>
    <row r="231" spans="2:22" s="6" customFormat="1" x14ac:dyDescent="0.25">
      <c r="B231" s="19" t="str">
        <f>VLOOKUP(C231,COD_DANE!$B:$C,2,0)</f>
        <v>68</v>
      </c>
      <c r="C231" s="50" t="s">
        <v>29</v>
      </c>
      <c r="D231" s="17">
        <v>242</v>
      </c>
      <c r="E231" s="17">
        <v>3</v>
      </c>
      <c r="F231" s="24">
        <v>0.214285714285714</v>
      </c>
      <c r="G231" s="17">
        <v>235</v>
      </c>
      <c r="H231" s="24">
        <v>4.65346534653465E-2</v>
      </c>
      <c r="I231" s="17">
        <v>4</v>
      </c>
      <c r="J231" s="24">
        <v>1.9512195121951199E-2</v>
      </c>
      <c r="K231" s="17">
        <v>229</v>
      </c>
      <c r="L231" s="17">
        <v>3</v>
      </c>
      <c r="M231" s="24">
        <v>0.214285714285714</v>
      </c>
      <c r="N231" s="17">
        <v>223</v>
      </c>
      <c r="O231" s="24">
        <v>4.8520452567450002E-2</v>
      </c>
      <c r="P231" s="17">
        <v>3</v>
      </c>
      <c r="Q231" s="24">
        <v>2.0270270270270299E-2</v>
      </c>
      <c r="R231" s="17">
        <v>0</v>
      </c>
      <c r="S231" s="17">
        <v>0</v>
      </c>
      <c r="T231" s="24">
        <v>0</v>
      </c>
      <c r="U231" s="17">
        <v>0</v>
      </c>
      <c r="V231" s="28">
        <v>0</v>
      </c>
    </row>
    <row r="232" spans="2:22" s="6" customFormat="1" x14ac:dyDescent="0.25">
      <c r="B232" s="19" t="str">
        <f>VLOOKUP(C232,COD_DANE!$B:$C,2,0)</f>
        <v>70</v>
      </c>
      <c r="C232" s="50" t="s">
        <v>30</v>
      </c>
      <c r="D232" s="17">
        <v>70</v>
      </c>
      <c r="E232" s="17">
        <v>1</v>
      </c>
      <c r="F232" s="24">
        <v>7.1428571428571397E-2</v>
      </c>
      <c r="G232" s="17">
        <v>68</v>
      </c>
      <c r="H232" s="24">
        <v>1.34653465346535E-2</v>
      </c>
      <c r="I232" s="17">
        <v>1</v>
      </c>
      <c r="J232" s="24">
        <v>4.8780487804877997E-3</v>
      </c>
      <c r="K232" s="17">
        <v>68</v>
      </c>
      <c r="L232" s="17">
        <v>1</v>
      </c>
      <c r="M232" s="24">
        <v>7.1428571428571397E-2</v>
      </c>
      <c r="N232" s="17">
        <v>66</v>
      </c>
      <c r="O232" s="24">
        <v>1.4360313315926901E-2</v>
      </c>
      <c r="P232" s="17">
        <v>1</v>
      </c>
      <c r="Q232" s="24">
        <v>6.7567567567567597E-3</v>
      </c>
      <c r="R232" s="17">
        <v>0</v>
      </c>
      <c r="S232" s="17">
        <v>0</v>
      </c>
      <c r="T232" s="24">
        <v>0</v>
      </c>
      <c r="U232" s="17">
        <v>0</v>
      </c>
      <c r="V232" s="28">
        <v>0</v>
      </c>
    </row>
    <row r="233" spans="2:22" s="6" customFormat="1" x14ac:dyDescent="0.25">
      <c r="B233" s="19" t="str">
        <f>VLOOKUP(C233,COD_DANE!$B:$C,2,0)</f>
        <v>73</v>
      </c>
      <c r="C233" s="50" t="s">
        <v>31</v>
      </c>
      <c r="D233" s="17">
        <v>180</v>
      </c>
      <c r="E233" s="17">
        <v>0</v>
      </c>
      <c r="F233" s="24">
        <v>0</v>
      </c>
      <c r="G233" s="17">
        <v>174</v>
      </c>
      <c r="H233" s="24">
        <v>3.44554455445545E-2</v>
      </c>
      <c r="I233" s="17">
        <v>6</v>
      </c>
      <c r="J233" s="24">
        <v>2.92682926829268E-2</v>
      </c>
      <c r="K233" s="17">
        <v>148</v>
      </c>
      <c r="L233" s="17">
        <v>0</v>
      </c>
      <c r="M233" s="24">
        <v>0</v>
      </c>
      <c r="N233" s="17">
        <v>144</v>
      </c>
      <c r="O233" s="24">
        <v>3.1331592689295001E-2</v>
      </c>
      <c r="P233" s="17">
        <v>4</v>
      </c>
      <c r="Q233" s="24">
        <v>2.7027027027027001E-2</v>
      </c>
      <c r="R233" s="17">
        <v>5</v>
      </c>
      <c r="S233" s="17">
        <v>5</v>
      </c>
      <c r="T233" s="24">
        <v>0.05</v>
      </c>
      <c r="U233" s="17">
        <v>0</v>
      </c>
      <c r="V233" s="28">
        <v>0</v>
      </c>
    </row>
    <row r="234" spans="2:22" s="6" customFormat="1" x14ac:dyDescent="0.25">
      <c r="B234" s="19" t="str">
        <f>VLOOKUP(C234,COD_DANE!$B:$C,2,0)</f>
        <v>76</v>
      </c>
      <c r="C234" s="50" t="s">
        <v>32</v>
      </c>
      <c r="D234" s="17">
        <v>210</v>
      </c>
      <c r="E234" s="17">
        <v>0</v>
      </c>
      <c r="F234" s="24">
        <v>0</v>
      </c>
      <c r="G234" s="17">
        <v>197</v>
      </c>
      <c r="H234" s="24">
        <v>3.9009900990099003E-2</v>
      </c>
      <c r="I234" s="17">
        <v>13</v>
      </c>
      <c r="J234" s="24">
        <v>6.3414634146341506E-2</v>
      </c>
      <c r="K234" s="17">
        <v>191</v>
      </c>
      <c r="L234" s="17">
        <v>0</v>
      </c>
      <c r="M234" s="24">
        <v>0</v>
      </c>
      <c r="N234" s="17">
        <v>180</v>
      </c>
      <c r="O234" s="24">
        <v>3.91644908616188E-2</v>
      </c>
      <c r="P234" s="17">
        <v>11</v>
      </c>
      <c r="Q234" s="24">
        <v>7.4324324324324301E-2</v>
      </c>
      <c r="R234" s="17">
        <v>6</v>
      </c>
      <c r="S234" s="17">
        <v>5</v>
      </c>
      <c r="T234" s="24">
        <v>0.05</v>
      </c>
      <c r="U234" s="17">
        <v>1</v>
      </c>
      <c r="V234" s="28">
        <v>1</v>
      </c>
    </row>
    <row r="235" spans="2:22" s="6" customFormat="1" x14ac:dyDescent="0.25">
      <c r="B235" s="19" t="str">
        <f>VLOOKUP(C235,COD_DANE!$B:$C,2,0)</f>
        <v>97</v>
      </c>
      <c r="C235" s="50" t="s">
        <v>33</v>
      </c>
      <c r="D235" s="17">
        <v>12</v>
      </c>
      <c r="E235" s="17">
        <v>0</v>
      </c>
      <c r="F235" s="24">
        <v>0</v>
      </c>
      <c r="G235" s="17">
        <v>12</v>
      </c>
      <c r="H235" s="24">
        <v>2.3762376237623801E-3</v>
      </c>
      <c r="I235" s="17">
        <v>0</v>
      </c>
      <c r="J235" s="24">
        <v>0</v>
      </c>
      <c r="K235" s="17">
        <v>11</v>
      </c>
      <c r="L235" s="17">
        <v>0</v>
      </c>
      <c r="M235" s="24">
        <v>0</v>
      </c>
      <c r="N235" s="17">
        <v>11</v>
      </c>
      <c r="O235" s="24">
        <v>2.3933855526544799E-3</v>
      </c>
      <c r="P235" s="17">
        <v>0</v>
      </c>
      <c r="Q235" s="24">
        <v>0</v>
      </c>
      <c r="R235" s="17">
        <v>1</v>
      </c>
      <c r="S235" s="17">
        <v>1</v>
      </c>
      <c r="T235" s="24">
        <v>0.01</v>
      </c>
      <c r="U235" s="17">
        <v>0</v>
      </c>
      <c r="V235" s="28">
        <v>0</v>
      </c>
    </row>
    <row r="236" spans="2:22" s="6" customFormat="1" x14ac:dyDescent="0.25">
      <c r="B236" s="19" t="str">
        <f>VLOOKUP(C236,COD_DANE!$B:$C,2,0)</f>
        <v>99</v>
      </c>
      <c r="C236" s="50" t="s">
        <v>34</v>
      </c>
      <c r="D236" s="17">
        <v>6</v>
      </c>
      <c r="E236" s="17">
        <v>0</v>
      </c>
      <c r="F236" s="24">
        <v>0</v>
      </c>
      <c r="G236" s="17">
        <v>5</v>
      </c>
      <c r="H236" s="24">
        <v>9.9009900990098989E-4</v>
      </c>
      <c r="I236" s="17">
        <v>1</v>
      </c>
      <c r="J236" s="24">
        <v>4.8780487804877997E-3</v>
      </c>
      <c r="K236" s="17">
        <v>5</v>
      </c>
      <c r="L236" s="17">
        <v>0</v>
      </c>
      <c r="M236" s="24">
        <v>0</v>
      </c>
      <c r="N236" s="17">
        <v>4</v>
      </c>
      <c r="O236" s="24">
        <v>8.7032201914708396E-4</v>
      </c>
      <c r="P236" s="17">
        <v>1</v>
      </c>
      <c r="Q236" s="24">
        <v>6.7567567567567597E-3</v>
      </c>
      <c r="R236" s="17">
        <v>0</v>
      </c>
      <c r="S236" s="17">
        <v>0</v>
      </c>
      <c r="T236" s="24">
        <v>0</v>
      </c>
      <c r="U236" s="17">
        <v>0</v>
      </c>
      <c r="V236" s="28">
        <v>0</v>
      </c>
    </row>
    <row r="237" spans="2:22" s="6" customFormat="1" ht="15.75" thickBot="1" x14ac:dyDescent="0.3">
      <c r="B237" s="20">
        <f>VLOOKUP(C237,COD_DANE!$B:$C,2,0)</f>
        <v>0</v>
      </c>
      <c r="C237" s="120" t="s">
        <v>205</v>
      </c>
      <c r="D237" s="21">
        <v>1</v>
      </c>
      <c r="E237" s="21">
        <v>0</v>
      </c>
      <c r="F237" s="25">
        <v>0</v>
      </c>
      <c r="G237" s="21">
        <v>1</v>
      </c>
      <c r="H237" s="25">
        <v>1.9801980198019801E-4</v>
      </c>
      <c r="I237" s="21">
        <v>0</v>
      </c>
      <c r="J237" s="25">
        <v>0</v>
      </c>
      <c r="K237" s="21">
        <v>0</v>
      </c>
      <c r="L237" s="21">
        <v>0</v>
      </c>
      <c r="M237" s="25">
        <v>0</v>
      </c>
      <c r="N237" s="21">
        <v>0</v>
      </c>
      <c r="O237" s="25">
        <v>0</v>
      </c>
      <c r="P237" s="21">
        <v>0</v>
      </c>
      <c r="Q237" s="25">
        <v>0</v>
      </c>
      <c r="R237" s="21">
        <v>0</v>
      </c>
      <c r="S237" s="21">
        <v>0</v>
      </c>
      <c r="T237" s="25">
        <v>0</v>
      </c>
      <c r="U237" s="21">
        <v>0</v>
      </c>
      <c r="V237" s="29">
        <v>0</v>
      </c>
    </row>
    <row r="238" spans="2:22" customFormat="1" ht="15.75" thickBot="1" x14ac:dyDescent="0.3"/>
    <row r="239" spans="2:22" ht="113.45" customHeight="1" thickBot="1" x14ac:dyDescent="0.3">
      <c r="B239" s="211" t="s">
        <v>262</v>
      </c>
      <c r="C239" s="212"/>
      <c r="D239" s="212"/>
      <c r="E239" s="212"/>
      <c r="F239" s="212"/>
      <c r="G239" s="212"/>
      <c r="H239" s="212"/>
      <c r="I239" s="212"/>
      <c r="J239" s="212"/>
      <c r="K239" s="213"/>
      <c r="L239" s="126"/>
      <c r="M239" s="126"/>
      <c r="N239" s="126"/>
      <c r="O239" s="126"/>
      <c r="P239" s="126"/>
    </row>
  </sheetData>
  <mergeCells count="73">
    <mergeCell ref="B6:K6"/>
    <mergeCell ref="B8:K8"/>
    <mergeCell ref="B10:K10"/>
    <mergeCell ref="D3:I3"/>
    <mergeCell ref="B239:K239"/>
    <mergeCell ref="E12:J12"/>
    <mergeCell ref="E13:F13"/>
    <mergeCell ref="G13:H13"/>
    <mergeCell ref="I13:J13"/>
    <mergeCell ref="C12:C14"/>
    <mergeCell ref="D12:D14"/>
    <mergeCell ref="B12:B14"/>
    <mergeCell ref="D51:D52"/>
    <mergeCell ref="K51:K52"/>
    <mergeCell ref="C50:C52"/>
    <mergeCell ref="B50:B52"/>
    <mergeCell ref="S51:T51"/>
    <mergeCell ref="U51:V51"/>
    <mergeCell ref="D50:J50"/>
    <mergeCell ref="R50:V50"/>
    <mergeCell ref="E51:F51"/>
    <mergeCell ref="G51:H51"/>
    <mergeCell ref="I51:J51"/>
    <mergeCell ref="R51:R52"/>
    <mergeCell ref="K50:Q50"/>
    <mergeCell ref="L51:M51"/>
    <mergeCell ref="N51:O51"/>
    <mergeCell ref="P51:Q51"/>
    <mergeCell ref="E88:J88"/>
    <mergeCell ref="E89:F89"/>
    <mergeCell ref="G89:H89"/>
    <mergeCell ref="I89:J89"/>
    <mergeCell ref="D88:D90"/>
    <mergeCell ref="B88:B90"/>
    <mergeCell ref="S127:T127"/>
    <mergeCell ref="D126:J126"/>
    <mergeCell ref="R126:T126"/>
    <mergeCell ref="E127:F127"/>
    <mergeCell ref="D127:D128"/>
    <mergeCell ref="K127:K128"/>
    <mergeCell ref="R127:R128"/>
    <mergeCell ref="G127:H127"/>
    <mergeCell ref="I127:J127"/>
    <mergeCell ref="K126:Q126"/>
    <mergeCell ref="L127:M127"/>
    <mergeCell ref="N127:O127"/>
    <mergeCell ref="P127:Q127"/>
    <mergeCell ref="B126:B128"/>
    <mergeCell ref="C88:C90"/>
    <mergeCell ref="B164:B166"/>
    <mergeCell ref="C126:C128"/>
    <mergeCell ref="B201:B203"/>
    <mergeCell ref="R202:R203"/>
    <mergeCell ref="K202:K203"/>
    <mergeCell ref="L202:M202"/>
    <mergeCell ref="D202:D203"/>
    <mergeCell ref="N202:O202"/>
    <mergeCell ref="P202:Q202"/>
    <mergeCell ref="C201:C203"/>
    <mergeCell ref="E164:J164"/>
    <mergeCell ref="E165:F165"/>
    <mergeCell ref="G165:H165"/>
    <mergeCell ref="I165:J165"/>
    <mergeCell ref="C164:C166"/>
    <mergeCell ref="D164:D166"/>
    <mergeCell ref="S202:T202"/>
    <mergeCell ref="U202:V202"/>
    <mergeCell ref="D201:J201"/>
    <mergeCell ref="K201:Q201"/>
    <mergeCell ref="R201:V201"/>
    <mergeCell ref="E202:F202"/>
    <mergeCell ref="G202:H202"/>
    <mergeCell ref="I202:J202"/>
  </mergeCells>
  <pageMargins left="0.78740157480314998" right="0.78740157480314998" top="0.78740157480314998" bottom="0.78740157480314998" header="0.78740157480314998" footer="0.78740157480314998"/>
  <pageSetup paperSize="9"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C71A62E3EC264D937B5B2BB5C22B8C" ma:contentTypeVersion="0" ma:contentTypeDescription="Crear nuevo documento." ma:contentTypeScope="" ma:versionID="ee760313d04e10d3fa43e7292bc9f39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990397-D420-4AF4-A669-D212FF0C984C}"/>
</file>

<file path=customXml/itemProps2.xml><?xml version="1.0" encoding="utf-8"?>
<ds:datastoreItem xmlns:ds="http://schemas.openxmlformats.org/officeDocument/2006/customXml" ds:itemID="{DEBB7969-0A53-40F6-91B4-3AEB6765562D}"/>
</file>

<file path=customXml/itemProps3.xml><?xml version="1.0" encoding="utf-8"?>
<ds:datastoreItem xmlns:ds="http://schemas.openxmlformats.org/officeDocument/2006/customXml" ds:itemID="{668F92A3-4739-4A73-A28C-8045C9CC7B29}"/>
</file>

<file path=customXml/itemProps4.xml><?xml version="1.0" encoding="utf-8"?>
<ds:datastoreItem xmlns:ds="http://schemas.openxmlformats.org/officeDocument/2006/customXml" ds:itemID="{93FF50A5-7F7E-420A-8C44-CEF83CF737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Indice</vt:lpstr>
      <vt:lpstr>Cuadro 1</vt:lpstr>
      <vt:lpstr>Cuadro 2</vt:lpstr>
      <vt:lpstr>Cuadro 3</vt:lpstr>
      <vt:lpstr>Cuadro 4</vt:lpstr>
      <vt:lpstr>Cuadro 5</vt:lpstr>
      <vt:lpstr>Cuadro 6</vt:lpstr>
      <vt:lpstr>Cuadro 7</vt:lpstr>
      <vt:lpstr>Cuadro 8</vt:lpstr>
      <vt:lpstr>Cuadro 9</vt:lpstr>
      <vt:lpstr>Cuadro 10</vt:lpstr>
      <vt:lpstr>Cuadro 11</vt:lpstr>
      <vt:lpstr>COD_DANE</vt:lpstr>
      <vt:lpstr>'Cuadro 1'!Títulos_a_imprimir</vt:lpstr>
      <vt:lpstr>'Cuadro 11'!Títulos_a_imprimir</vt:lpstr>
      <vt:lpstr>'Cuadro 2'!Títulos_a_imprimir</vt:lpstr>
      <vt:lpstr>'Cuadro 3'!Títulos_a_imprimir</vt:lpstr>
      <vt:lpstr>'Cuadro 4'!Títulos_a_imprimir</vt:lpstr>
      <vt:lpstr>'Cuadro 5'!Títulos_a_imprimir</vt:lpstr>
      <vt:lpstr>'Cuadro 6'!Títulos_a_imprimir</vt:lpstr>
      <vt:lpstr>'Cuadro 7'!Títulos_a_imprimir</vt:lpstr>
      <vt:lpstr>'Cuadro 8'!Títulos_a_imprimir</vt:lpstr>
      <vt:lpstr>'Cuadro 9'!Títulos_a_imprimir</vt:lpstr>
    </vt:vector>
  </TitlesOfParts>
  <Company>Agencia para la Reincorporacion y la Normalizacion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Alix Olarides Barragan Vargas</dc:creator>
  <cp:lastModifiedBy>Sandra Mireya Carvajal Gomez</cp:lastModifiedBy>
  <dcterms:created xsi:type="dcterms:W3CDTF">2023-10-03T12:09:57Z</dcterms:created>
  <dcterms:modified xsi:type="dcterms:W3CDTF">2025-11-13T22:17:40Z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0x01010066C71A62E3EC264D937B5B2BB5C22B8C</vt:lpwstr>
  </property>
</Properties>
</file>